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155"/>
  </bookViews>
  <sheets>
    <sheet name="Recap" sheetId="1" r:id="rId1"/>
  </sheets>
  <definedNames>
    <definedName name="_xlnm._FilterDatabase" localSheetId="0" hidden="1">Recap!$M$1:$M$500</definedName>
  </definedNames>
  <calcPr calcId="145621"/>
</workbook>
</file>

<file path=xl/calcChain.xml><?xml version="1.0" encoding="utf-8"?>
<calcChain xmlns="http://schemas.openxmlformats.org/spreadsheetml/2006/main">
  <c r="Q499" i="1" l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R416" i="1" s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R160" i="1" s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R120" i="1" s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R88" i="1" s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R24" i="1" s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R42" i="1"/>
  <c r="R50" i="1"/>
  <c r="R98" i="1"/>
  <c r="R106" i="1"/>
  <c r="R114" i="1"/>
  <c r="R122" i="1"/>
  <c r="R126" i="1"/>
  <c r="R130" i="1"/>
  <c r="R143" i="1"/>
  <c r="R157" i="1"/>
  <c r="R163" i="1"/>
  <c r="R174" i="1"/>
  <c r="R182" i="1"/>
  <c r="R186" i="1"/>
  <c r="R191" i="1"/>
  <c r="R199" i="1"/>
  <c r="R211" i="1"/>
  <c r="R215" i="1"/>
  <c r="R237" i="1"/>
  <c r="R246" i="1"/>
  <c r="R251" i="1"/>
  <c r="R255" i="1"/>
  <c r="R285" i="1"/>
  <c r="R298" i="1"/>
  <c r="R317" i="1"/>
  <c r="R322" i="1"/>
  <c r="R327" i="1"/>
  <c r="R338" i="1"/>
  <c r="R342" i="1"/>
  <c r="R347" i="1"/>
  <c r="R373" i="1"/>
  <c r="R382" i="1"/>
  <c r="R414" i="1"/>
  <c r="R418" i="1"/>
  <c r="R426" i="1"/>
  <c r="R434" i="1"/>
  <c r="R449" i="1"/>
  <c r="R453" i="1"/>
  <c r="R458" i="1"/>
  <c r="R462" i="1"/>
  <c r="R478" i="1"/>
  <c r="Q4" i="1"/>
  <c r="R25" i="1"/>
  <c r="R33" i="1"/>
  <c r="R49" i="1"/>
  <c r="R57" i="1"/>
  <c r="R73" i="1"/>
  <c r="R77" i="1"/>
  <c r="R93" i="1"/>
  <c r="R97" i="1"/>
  <c r="R113" i="1"/>
  <c r="R121" i="1"/>
  <c r="R141" i="1"/>
  <c r="R146" i="1"/>
  <c r="R155" i="1"/>
  <c r="R169" i="1"/>
  <c r="R173" i="1"/>
  <c r="R194" i="1"/>
  <c r="R198" i="1"/>
  <c r="R202" i="1"/>
  <c r="R214" i="1"/>
  <c r="R219" i="1"/>
  <c r="R223" i="1"/>
  <c r="R227" i="1"/>
  <c r="R250" i="1"/>
  <c r="R259" i="1"/>
  <c r="R267" i="1"/>
  <c r="R271" i="1"/>
  <c r="R314" i="1"/>
  <c r="R321" i="1"/>
  <c r="R326" i="1"/>
  <c r="R331" i="1"/>
  <c r="R337" i="1"/>
  <c r="R346" i="1"/>
  <c r="R379" i="1"/>
  <c r="R387" i="1"/>
  <c r="R417" i="1"/>
  <c r="R425" i="1"/>
  <c r="R438" i="1"/>
  <c r="R443" i="1"/>
  <c r="R457" i="1"/>
  <c r="R461" i="1"/>
  <c r="R466" i="1"/>
  <c r="R192" i="1"/>
  <c r="R56" i="1"/>
  <c r="R499" i="1"/>
  <c r="C499" i="1"/>
  <c r="R498" i="1"/>
  <c r="C498" i="1"/>
  <c r="R497" i="1"/>
  <c r="C497" i="1"/>
  <c r="C496" i="1"/>
  <c r="R495" i="1"/>
  <c r="C495" i="1"/>
  <c r="R494" i="1"/>
  <c r="C494" i="1"/>
  <c r="C493" i="1"/>
  <c r="C492" i="1"/>
  <c r="R491" i="1"/>
  <c r="C491" i="1"/>
  <c r="R490" i="1"/>
  <c r="C490" i="1"/>
  <c r="C489" i="1"/>
  <c r="C488" i="1"/>
  <c r="R487" i="1"/>
  <c r="C487" i="1"/>
  <c r="R486" i="1"/>
  <c r="C486" i="1"/>
  <c r="R485" i="1"/>
  <c r="C485" i="1"/>
  <c r="C484" i="1"/>
  <c r="R483" i="1"/>
  <c r="C483" i="1"/>
  <c r="R482" i="1"/>
  <c r="C482" i="1"/>
  <c r="R481" i="1"/>
  <c r="C481" i="1"/>
  <c r="C480" i="1"/>
  <c r="R479" i="1"/>
  <c r="C479" i="1"/>
  <c r="C478" i="1"/>
  <c r="C477" i="1"/>
  <c r="C476" i="1"/>
  <c r="R475" i="1"/>
  <c r="C475" i="1"/>
  <c r="R474" i="1"/>
  <c r="C474" i="1"/>
  <c r="R473" i="1"/>
  <c r="C473" i="1"/>
  <c r="C472" i="1"/>
  <c r="R471" i="1"/>
  <c r="C471" i="1"/>
  <c r="R470" i="1"/>
  <c r="C470" i="1"/>
  <c r="C469" i="1"/>
  <c r="C468" i="1"/>
  <c r="R467" i="1"/>
  <c r="C467" i="1"/>
  <c r="C466" i="1"/>
  <c r="R465" i="1"/>
  <c r="C465" i="1"/>
  <c r="C464" i="1"/>
  <c r="R463" i="1"/>
  <c r="C463" i="1"/>
  <c r="C462" i="1"/>
  <c r="C461" i="1"/>
  <c r="C460" i="1"/>
  <c r="R459" i="1"/>
  <c r="C459" i="1"/>
  <c r="C458" i="1"/>
  <c r="C457" i="1"/>
  <c r="C456" i="1"/>
  <c r="R455" i="1"/>
  <c r="C455" i="1"/>
  <c r="R454" i="1"/>
  <c r="C454" i="1"/>
  <c r="C453" i="1"/>
  <c r="C452" i="1"/>
  <c r="R451" i="1"/>
  <c r="C451" i="1"/>
  <c r="R450" i="1"/>
  <c r="C450" i="1"/>
  <c r="C449" i="1"/>
  <c r="C448" i="1"/>
  <c r="R447" i="1"/>
  <c r="C447" i="1"/>
  <c r="R446" i="1"/>
  <c r="C446" i="1"/>
  <c r="C445" i="1"/>
  <c r="C444" i="1"/>
  <c r="C443" i="1"/>
  <c r="R442" i="1"/>
  <c r="C442" i="1"/>
  <c r="C441" i="1"/>
  <c r="C440" i="1"/>
  <c r="R439" i="1"/>
  <c r="C439" i="1"/>
  <c r="C438" i="1"/>
  <c r="R437" i="1"/>
  <c r="C437" i="1"/>
  <c r="C436" i="1"/>
  <c r="R435" i="1"/>
  <c r="C435" i="1"/>
  <c r="C434" i="1"/>
  <c r="C433" i="1"/>
  <c r="C432" i="1"/>
  <c r="R431" i="1"/>
  <c r="C431" i="1"/>
  <c r="R430" i="1"/>
  <c r="C430" i="1"/>
  <c r="C429" i="1"/>
  <c r="C428" i="1"/>
  <c r="R427" i="1"/>
  <c r="C427" i="1"/>
  <c r="C426" i="1"/>
  <c r="C425" i="1"/>
  <c r="C424" i="1"/>
  <c r="R423" i="1"/>
  <c r="C423" i="1"/>
  <c r="R422" i="1"/>
  <c r="C422" i="1"/>
  <c r="R421" i="1"/>
  <c r="C421" i="1"/>
  <c r="C420" i="1"/>
  <c r="R419" i="1"/>
  <c r="C419" i="1"/>
  <c r="C418" i="1"/>
  <c r="C417" i="1"/>
  <c r="C416" i="1"/>
  <c r="R415" i="1"/>
  <c r="C415" i="1"/>
  <c r="C414" i="1"/>
  <c r="C413" i="1"/>
  <c r="C412" i="1"/>
  <c r="R411" i="1"/>
  <c r="C411" i="1"/>
  <c r="R410" i="1"/>
  <c r="C410" i="1"/>
  <c r="R409" i="1"/>
  <c r="C409" i="1"/>
  <c r="C408" i="1"/>
  <c r="R407" i="1"/>
  <c r="C407" i="1"/>
  <c r="R406" i="1"/>
  <c r="C406" i="1"/>
  <c r="R405" i="1"/>
  <c r="C405" i="1"/>
  <c r="C404" i="1"/>
  <c r="R403" i="1"/>
  <c r="C403" i="1"/>
  <c r="R402" i="1"/>
  <c r="C402" i="1"/>
  <c r="C401" i="1"/>
  <c r="C400" i="1"/>
  <c r="R399" i="1"/>
  <c r="C399" i="1"/>
  <c r="R398" i="1"/>
  <c r="C398" i="1"/>
  <c r="C397" i="1"/>
  <c r="C396" i="1"/>
  <c r="R395" i="1"/>
  <c r="C395" i="1"/>
  <c r="R394" i="1"/>
  <c r="C394" i="1"/>
  <c r="R393" i="1"/>
  <c r="C393" i="1"/>
  <c r="C392" i="1"/>
  <c r="R391" i="1"/>
  <c r="C391" i="1"/>
  <c r="R390" i="1"/>
  <c r="C390" i="1"/>
  <c r="R389" i="1"/>
  <c r="C389" i="1"/>
  <c r="C388" i="1"/>
  <c r="C387" i="1"/>
  <c r="R386" i="1"/>
  <c r="C386" i="1"/>
  <c r="C385" i="1"/>
  <c r="C384" i="1"/>
  <c r="R383" i="1"/>
  <c r="C383" i="1"/>
  <c r="C382" i="1"/>
  <c r="R381" i="1"/>
  <c r="C381" i="1"/>
  <c r="C380" i="1"/>
  <c r="C379" i="1"/>
  <c r="R378" i="1"/>
  <c r="C378" i="1"/>
  <c r="C377" i="1"/>
  <c r="C376" i="1"/>
  <c r="R375" i="1"/>
  <c r="C375" i="1"/>
  <c r="R374" i="1"/>
  <c r="C374" i="1"/>
  <c r="C373" i="1"/>
  <c r="C372" i="1"/>
  <c r="R371" i="1"/>
  <c r="C371" i="1"/>
  <c r="R370" i="1"/>
  <c r="C370" i="1"/>
  <c r="C369" i="1"/>
  <c r="C368" i="1"/>
  <c r="R367" i="1"/>
  <c r="C367" i="1"/>
  <c r="R366" i="1"/>
  <c r="C366" i="1"/>
  <c r="R365" i="1"/>
  <c r="C365" i="1"/>
  <c r="C364" i="1"/>
  <c r="R363" i="1"/>
  <c r="C363" i="1"/>
  <c r="R362" i="1"/>
  <c r="C362" i="1"/>
  <c r="R361" i="1"/>
  <c r="C361" i="1"/>
  <c r="C360" i="1"/>
  <c r="R359" i="1"/>
  <c r="C359" i="1"/>
  <c r="R358" i="1"/>
  <c r="C358" i="1"/>
  <c r="C357" i="1"/>
  <c r="C356" i="1"/>
  <c r="R355" i="1"/>
  <c r="C355" i="1"/>
  <c r="R354" i="1"/>
  <c r="C354" i="1"/>
  <c r="C353" i="1"/>
  <c r="C352" i="1"/>
  <c r="R351" i="1"/>
  <c r="C351" i="1"/>
  <c r="R350" i="1"/>
  <c r="C350" i="1"/>
  <c r="R349" i="1"/>
  <c r="C349" i="1"/>
  <c r="C348" i="1"/>
  <c r="C347" i="1"/>
  <c r="C346" i="1"/>
  <c r="C345" i="1"/>
  <c r="C344" i="1"/>
  <c r="R343" i="1"/>
  <c r="C343" i="1"/>
  <c r="C342" i="1"/>
  <c r="R341" i="1"/>
  <c r="C341" i="1"/>
  <c r="C340" i="1"/>
  <c r="R339" i="1"/>
  <c r="C339" i="1"/>
  <c r="C338" i="1"/>
  <c r="C337" i="1"/>
  <c r="C336" i="1"/>
  <c r="R335" i="1"/>
  <c r="C335" i="1"/>
  <c r="R334" i="1"/>
  <c r="C334" i="1"/>
  <c r="R333" i="1"/>
  <c r="C333" i="1"/>
  <c r="C332" i="1"/>
  <c r="C331" i="1"/>
  <c r="R330" i="1"/>
  <c r="C330" i="1"/>
  <c r="C329" i="1"/>
  <c r="C328" i="1"/>
  <c r="C327" i="1"/>
  <c r="C326" i="1"/>
  <c r="C325" i="1"/>
  <c r="C324" i="1"/>
  <c r="R323" i="1"/>
  <c r="C323" i="1"/>
  <c r="C322" i="1"/>
  <c r="C321" i="1"/>
  <c r="C320" i="1"/>
  <c r="R319" i="1"/>
  <c r="C319" i="1"/>
  <c r="R318" i="1"/>
  <c r="C318" i="1"/>
  <c r="C317" i="1"/>
  <c r="C316" i="1"/>
  <c r="R315" i="1"/>
  <c r="C315" i="1"/>
  <c r="C314" i="1"/>
  <c r="R313" i="1"/>
  <c r="C313" i="1"/>
  <c r="C312" i="1"/>
  <c r="R311" i="1"/>
  <c r="C311" i="1"/>
  <c r="R310" i="1"/>
  <c r="C310" i="1"/>
  <c r="C309" i="1"/>
  <c r="C308" i="1"/>
  <c r="R307" i="1"/>
  <c r="C307" i="1"/>
  <c r="R306" i="1"/>
  <c r="C306" i="1"/>
  <c r="C305" i="1"/>
  <c r="C304" i="1"/>
  <c r="R303" i="1"/>
  <c r="C303" i="1"/>
  <c r="R302" i="1"/>
  <c r="C302" i="1"/>
  <c r="R301" i="1"/>
  <c r="C301" i="1"/>
  <c r="C300" i="1"/>
  <c r="R299" i="1"/>
  <c r="C299" i="1"/>
  <c r="C298" i="1"/>
  <c r="C297" i="1"/>
  <c r="C296" i="1"/>
  <c r="R295" i="1"/>
  <c r="C295" i="1"/>
  <c r="R294" i="1"/>
  <c r="C294" i="1"/>
  <c r="R293" i="1"/>
  <c r="C293" i="1"/>
  <c r="C292" i="1"/>
  <c r="R291" i="1"/>
  <c r="C291" i="1"/>
  <c r="R290" i="1"/>
  <c r="C290" i="1"/>
  <c r="R289" i="1"/>
  <c r="C289" i="1"/>
  <c r="C288" i="1"/>
  <c r="R287" i="1"/>
  <c r="C287" i="1"/>
  <c r="R286" i="1"/>
  <c r="C286" i="1"/>
  <c r="C285" i="1"/>
  <c r="C284" i="1"/>
  <c r="R283" i="1"/>
  <c r="C283" i="1"/>
  <c r="R282" i="1"/>
  <c r="C282" i="1"/>
  <c r="R281" i="1"/>
  <c r="C281" i="1"/>
  <c r="C280" i="1"/>
  <c r="R279" i="1"/>
  <c r="C279" i="1"/>
  <c r="R278" i="1"/>
  <c r="C278" i="1"/>
  <c r="R277" i="1"/>
  <c r="C277" i="1"/>
  <c r="C276" i="1"/>
  <c r="R275" i="1"/>
  <c r="C275" i="1"/>
  <c r="R274" i="1"/>
  <c r="C274" i="1"/>
  <c r="C273" i="1"/>
  <c r="C272" i="1"/>
  <c r="C271" i="1"/>
  <c r="R270" i="1"/>
  <c r="C270" i="1"/>
  <c r="R269" i="1"/>
  <c r="C269" i="1"/>
  <c r="C268" i="1"/>
  <c r="C267" i="1"/>
  <c r="R266" i="1"/>
  <c r="C266" i="1"/>
  <c r="C265" i="1"/>
  <c r="C264" i="1"/>
  <c r="R263" i="1"/>
  <c r="C263" i="1"/>
  <c r="R262" i="1"/>
  <c r="C262" i="1"/>
  <c r="C261" i="1"/>
  <c r="C260" i="1"/>
  <c r="C259" i="1"/>
  <c r="R258" i="1"/>
  <c r="C258" i="1"/>
  <c r="C257" i="1"/>
  <c r="C256" i="1"/>
  <c r="C255" i="1"/>
  <c r="R254" i="1"/>
  <c r="C254" i="1"/>
  <c r="R253" i="1"/>
  <c r="C253" i="1"/>
  <c r="C252" i="1"/>
  <c r="C251" i="1"/>
  <c r="C250" i="1"/>
  <c r="C249" i="1"/>
  <c r="C248" i="1"/>
  <c r="R247" i="1"/>
  <c r="C247" i="1"/>
  <c r="C246" i="1"/>
  <c r="R245" i="1"/>
  <c r="C245" i="1"/>
  <c r="C244" i="1"/>
  <c r="R243" i="1"/>
  <c r="C243" i="1"/>
  <c r="R242" i="1"/>
  <c r="C242" i="1"/>
  <c r="C241" i="1"/>
  <c r="C240" i="1"/>
  <c r="R239" i="1"/>
  <c r="C239" i="1"/>
  <c r="R238" i="1"/>
  <c r="C238" i="1"/>
  <c r="C237" i="1"/>
  <c r="C236" i="1"/>
  <c r="R235" i="1"/>
  <c r="C235" i="1"/>
  <c r="R234" i="1"/>
  <c r="C234" i="1"/>
  <c r="C233" i="1"/>
  <c r="C232" i="1"/>
  <c r="R231" i="1"/>
  <c r="C231" i="1"/>
  <c r="R230" i="1"/>
  <c r="C230" i="1"/>
  <c r="C229" i="1"/>
  <c r="C228" i="1"/>
  <c r="C227" i="1"/>
  <c r="R226" i="1"/>
  <c r="C226" i="1"/>
  <c r="R225" i="1"/>
  <c r="C225" i="1"/>
  <c r="C224" i="1"/>
  <c r="C223" i="1"/>
  <c r="R222" i="1"/>
  <c r="C222" i="1"/>
  <c r="C221" i="1"/>
  <c r="C220" i="1"/>
  <c r="C219" i="1"/>
  <c r="R218" i="1"/>
  <c r="C218" i="1"/>
  <c r="R217" i="1"/>
  <c r="C217" i="1"/>
  <c r="C216" i="1"/>
  <c r="C215" i="1"/>
  <c r="C214" i="1"/>
  <c r="R213" i="1"/>
  <c r="C213" i="1"/>
  <c r="C212" i="1"/>
  <c r="C211" i="1"/>
  <c r="R210" i="1"/>
  <c r="C210" i="1"/>
  <c r="C209" i="1"/>
  <c r="C208" i="1"/>
  <c r="R207" i="1"/>
  <c r="C207" i="1"/>
  <c r="R206" i="1"/>
  <c r="C206" i="1"/>
  <c r="C205" i="1"/>
  <c r="C204" i="1"/>
  <c r="R203" i="1"/>
  <c r="C203" i="1"/>
  <c r="C202" i="1"/>
  <c r="C201" i="1"/>
  <c r="C200" i="1"/>
  <c r="C199" i="1"/>
  <c r="C198" i="1"/>
  <c r="C197" i="1"/>
  <c r="C196" i="1"/>
  <c r="R195" i="1"/>
  <c r="C195" i="1"/>
  <c r="C194" i="1"/>
  <c r="R193" i="1"/>
  <c r="C193" i="1"/>
  <c r="C192" i="1"/>
  <c r="C191" i="1"/>
  <c r="R190" i="1"/>
  <c r="C190" i="1"/>
  <c r="C189" i="1"/>
  <c r="C188" i="1"/>
  <c r="R187" i="1"/>
  <c r="C187" i="1"/>
  <c r="C186" i="1"/>
  <c r="C185" i="1"/>
  <c r="C184" i="1"/>
  <c r="R183" i="1"/>
  <c r="C183" i="1"/>
  <c r="C182" i="1"/>
  <c r="C181" i="1"/>
  <c r="C180" i="1"/>
  <c r="R179" i="1"/>
  <c r="C179" i="1"/>
  <c r="R178" i="1"/>
  <c r="C178" i="1"/>
  <c r="C177" i="1"/>
  <c r="C176" i="1"/>
  <c r="R175" i="1"/>
  <c r="C175" i="1"/>
  <c r="C174" i="1"/>
  <c r="C173" i="1"/>
  <c r="C172" i="1"/>
  <c r="R171" i="1"/>
  <c r="C171" i="1"/>
  <c r="R170" i="1"/>
  <c r="C170" i="1"/>
  <c r="C169" i="1"/>
  <c r="C168" i="1"/>
  <c r="R167" i="1"/>
  <c r="C167" i="1"/>
  <c r="R166" i="1"/>
  <c r="C166" i="1"/>
  <c r="C165" i="1"/>
  <c r="C164" i="1"/>
  <c r="C163" i="1"/>
  <c r="R162" i="1"/>
  <c r="C162" i="1"/>
  <c r="C161" i="1"/>
  <c r="C160" i="1"/>
  <c r="R159" i="1"/>
  <c r="C159" i="1"/>
  <c r="R158" i="1"/>
  <c r="C158" i="1"/>
  <c r="C157" i="1"/>
  <c r="C156" i="1"/>
  <c r="C155" i="1"/>
  <c r="R154" i="1"/>
  <c r="C154" i="1"/>
  <c r="C153" i="1"/>
  <c r="C152" i="1"/>
  <c r="R151" i="1"/>
  <c r="C151" i="1"/>
  <c r="R150" i="1"/>
  <c r="C150" i="1"/>
  <c r="C149" i="1"/>
  <c r="C148" i="1"/>
  <c r="R147" i="1"/>
  <c r="C147" i="1"/>
  <c r="C146" i="1"/>
  <c r="R145" i="1"/>
  <c r="C145" i="1"/>
  <c r="C144" i="1"/>
  <c r="C143" i="1"/>
  <c r="R142" i="1"/>
  <c r="C142" i="1"/>
  <c r="C141" i="1"/>
  <c r="C140" i="1"/>
  <c r="R139" i="1"/>
  <c r="C139" i="1"/>
  <c r="R138" i="1"/>
  <c r="C138" i="1"/>
  <c r="R137" i="1"/>
  <c r="C137" i="1"/>
  <c r="C136" i="1"/>
  <c r="R135" i="1"/>
  <c r="C135" i="1"/>
  <c r="C134" i="1"/>
  <c r="C133" i="1"/>
  <c r="C132" i="1"/>
  <c r="R131" i="1"/>
  <c r="C131" i="1"/>
  <c r="C130" i="1"/>
  <c r="C129" i="1"/>
  <c r="C128" i="1"/>
  <c r="R127" i="1"/>
  <c r="C127" i="1"/>
  <c r="C126" i="1"/>
  <c r="C125" i="1"/>
  <c r="C124" i="1"/>
  <c r="R123" i="1"/>
  <c r="C123" i="1"/>
  <c r="C122" i="1"/>
  <c r="C121" i="1"/>
  <c r="C120" i="1"/>
  <c r="R119" i="1"/>
  <c r="C119" i="1"/>
  <c r="C118" i="1"/>
  <c r="C117" i="1"/>
  <c r="C116" i="1"/>
  <c r="R115" i="1"/>
  <c r="C115" i="1"/>
  <c r="C114" i="1"/>
  <c r="C113" i="1"/>
  <c r="C112" i="1"/>
  <c r="R111" i="1"/>
  <c r="C111" i="1"/>
  <c r="R110" i="1"/>
  <c r="C110" i="1"/>
  <c r="C109" i="1"/>
  <c r="C108" i="1"/>
  <c r="R107" i="1"/>
  <c r="C107" i="1"/>
  <c r="C106" i="1"/>
  <c r="C105" i="1"/>
  <c r="C104" i="1"/>
  <c r="R103" i="1"/>
  <c r="C103" i="1"/>
  <c r="R102" i="1"/>
  <c r="C102" i="1"/>
  <c r="C101" i="1"/>
  <c r="C100" i="1"/>
  <c r="R99" i="1"/>
  <c r="C99" i="1"/>
  <c r="C98" i="1"/>
  <c r="C97" i="1"/>
  <c r="C96" i="1"/>
  <c r="R95" i="1"/>
  <c r="C95" i="1"/>
  <c r="C94" i="1"/>
  <c r="C93" i="1"/>
  <c r="C92" i="1"/>
  <c r="R91" i="1"/>
  <c r="C91" i="1"/>
  <c r="C90" i="1"/>
  <c r="C89" i="1"/>
  <c r="C88" i="1"/>
  <c r="R87" i="1"/>
  <c r="C87" i="1"/>
  <c r="C86" i="1"/>
  <c r="C85" i="1"/>
  <c r="C84" i="1"/>
  <c r="R83" i="1"/>
  <c r="C83" i="1"/>
  <c r="R82" i="1"/>
  <c r="C82" i="1"/>
  <c r="C81" i="1"/>
  <c r="C80" i="1"/>
  <c r="R79" i="1"/>
  <c r="C79" i="1"/>
  <c r="C78" i="1"/>
  <c r="C77" i="1"/>
  <c r="C76" i="1"/>
  <c r="R75" i="1"/>
  <c r="C75" i="1"/>
  <c r="R74" i="1"/>
  <c r="C74" i="1"/>
  <c r="C73" i="1"/>
  <c r="C72" i="1"/>
  <c r="R71" i="1"/>
  <c r="C71" i="1"/>
  <c r="C70" i="1"/>
  <c r="C69" i="1"/>
  <c r="C68" i="1"/>
  <c r="R67" i="1"/>
  <c r="C67" i="1"/>
  <c r="C66" i="1"/>
  <c r="C65" i="1"/>
  <c r="C64" i="1"/>
  <c r="R63" i="1"/>
  <c r="C63" i="1"/>
  <c r="C62" i="1"/>
  <c r="C61" i="1"/>
  <c r="C60" i="1"/>
  <c r="R59" i="1"/>
  <c r="C59" i="1"/>
  <c r="C58" i="1"/>
  <c r="C57" i="1"/>
  <c r="C56" i="1"/>
  <c r="R55" i="1"/>
  <c r="C55" i="1"/>
  <c r="C54" i="1"/>
  <c r="C53" i="1"/>
  <c r="C52" i="1"/>
  <c r="R51" i="1"/>
  <c r="C51" i="1"/>
  <c r="C50" i="1"/>
  <c r="C49" i="1"/>
  <c r="C48" i="1"/>
  <c r="R47" i="1"/>
  <c r="C47" i="1"/>
  <c r="R46" i="1"/>
  <c r="C46" i="1"/>
  <c r="C45" i="1"/>
  <c r="C44" i="1"/>
  <c r="R43" i="1"/>
  <c r="C43" i="1"/>
  <c r="C42" i="1"/>
  <c r="C41" i="1"/>
  <c r="C40" i="1"/>
  <c r="R39" i="1"/>
  <c r="C39" i="1"/>
  <c r="R38" i="1"/>
  <c r="C38" i="1"/>
  <c r="C37" i="1"/>
  <c r="C36" i="1"/>
  <c r="R35" i="1"/>
  <c r="C35" i="1"/>
  <c r="C34" i="1"/>
  <c r="C33" i="1"/>
  <c r="C32" i="1"/>
  <c r="R31" i="1"/>
  <c r="C31" i="1"/>
  <c r="C30" i="1"/>
  <c r="R29" i="1"/>
  <c r="C29" i="1"/>
  <c r="C28" i="1"/>
  <c r="R27" i="1"/>
  <c r="C27" i="1"/>
  <c r="R26" i="1"/>
  <c r="C26" i="1"/>
  <c r="C25" i="1"/>
  <c r="C24" i="1"/>
  <c r="R23" i="1"/>
  <c r="C23" i="1"/>
  <c r="C22" i="1"/>
  <c r="R21" i="1"/>
  <c r="C21" i="1"/>
  <c r="C20" i="1"/>
  <c r="R19" i="1"/>
  <c r="C19" i="1"/>
  <c r="C18" i="1"/>
  <c r="C17" i="1"/>
  <c r="C16" i="1"/>
  <c r="R15" i="1"/>
  <c r="C15" i="1"/>
  <c r="C14" i="1"/>
  <c r="R13" i="1"/>
  <c r="C13" i="1"/>
  <c r="C12" i="1"/>
  <c r="R11" i="1"/>
  <c r="C11" i="1"/>
  <c r="R10" i="1"/>
  <c r="C10" i="1"/>
  <c r="C9" i="1"/>
  <c r="C8" i="1"/>
  <c r="R7" i="1"/>
  <c r="C7" i="1"/>
  <c r="R6" i="1"/>
  <c r="C6" i="1"/>
  <c r="C5" i="1"/>
  <c r="C4" i="1"/>
  <c r="Q3" i="1"/>
  <c r="C3" i="1"/>
  <c r="R86" i="1" l="1"/>
  <c r="R18" i="1"/>
  <c r="R34" i="1"/>
  <c r="R90" i="1"/>
  <c r="R14" i="1"/>
  <c r="R54" i="1"/>
  <c r="R94" i="1"/>
  <c r="R134" i="1"/>
  <c r="R252" i="1"/>
  <c r="R66" i="1"/>
  <c r="R340" i="1"/>
  <c r="R58" i="1"/>
  <c r="R492" i="1"/>
  <c r="R276" i="1"/>
  <c r="R12" i="1"/>
  <c r="G12" i="1"/>
  <c r="R20" i="1"/>
  <c r="G20" i="1"/>
  <c r="R28" i="1"/>
  <c r="G28" i="1"/>
  <c r="R36" i="1"/>
  <c r="G36" i="1"/>
  <c r="R44" i="1"/>
  <c r="G44" i="1"/>
  <c r="R52" i="1"/>
  <c r="G52" i="1"/>
  <c r="R60" i="1"/>
  <c r="G60" i="1"/>
  <c r="R68" i="1"/>
  <c r="G68" i="1"/>
  <c r="R76" i="1"/>
  <c r="G76" i="1"/>
  <c r="R84" i="1"/>
  <c r="G84" i="1"/>
  <c r="R92" i="1"/>
  <c r="G92" i="1"/>
  <c r="R100" i="1"/>
  <c r="G100" i="1"/>
  <c r="R108" i="1"/>
  <c r="G108" i="1"/>
  <c r="R116" i="1"/>
  <c r="G116" i="1"/>
  <c r="R124" i="1"/>
  <c r="G124" i="1"/>
  <c r="R132" i="1"/>
  <c r="G132" i="1"/>
  <c r="R140" i="1"/>
  <c r="G140" i="1"/>
  <c r="R148" i="1"/>
  <c r="G148" i="1"/>
  <c r="R156" i="1"/>
  <c r="G156" i="1"/>
  <c r="R164" i="1"/>
  <c r="G164" i="1"/>
  <c r="R172" i="1"/>
  <c r="G172" i="1"/>
  <c r="R180" i="1"/>
  <c r="G180" i="1"/>
  <c r="R188" i="1"/>
  <c r="G188" i="1"/>
  <c r="R196" i="1"/>
  <c r="G196" i="1"/>
  <c r="R204" i="1"/>
  <c r="G204" i="1"/>
  <c r="R212" i="1"/>
  <c r="G212" i="1"/>
  <c r="R220" i="1"/>
  <c r="G220" i="1"/>
  <c r="R228" i="1"/>
  <c r="G228" i="1"/>
  <c r="R236" i="1"/>
  <c r="G236" i="1"/>
  <c r="R244" i="1"/>
  <c r="G244" i="1"/>
  <c r="G252" i="1"/>
  <c r="R260" i="1"/>
  <c r="G260" i="1"/>
  <c r="R268" i="1"/>
  <c r="G268" i="1"/>
  <c r="G276" i="1"/>
  <c r="R284" i="1"/>
  <c r="G284" i="1"/>
  <c r="R292" i="1"/>
  <c r="G292" i="1"/>
  <c r="R300" i="1"/>
  <c r="G300" i="1"/>
  <c r="R308" i="1"/>
  <c r="G308" i="1"/>
  <c r="R316" i="1"/>
  <c r="G316" i="1"/>
  <c r="R324" i="1"/>
  <c r="G324" i="1"/>
  <c r="R332" i="1"/>
  <c r="G332" i="1"/>
  <c r="G340" i="1"/>
  <c r="R348" i="1"/>
  <c r="G348" i="1"/>
  <c r="R356" i="1"/>
  <c r="G356" i="1"/>
  <c r="R364" i="1"/>
  <c r="G364" i="1"/>
  <c r="R372" i="1"/>
  <c r="G372" i="1"/>
  <c r="R380" i="1"/>
  <c r="G380" i="1"/>
  <c r="R388" i="1"/>
  <c r="G388" i="1"/>
  <c r="R396" i="1"/>
  <c r="G396" i="1"/>
  <c r="R404" i="1"/>
  <c r="G404" i="1"/>
  <c r="R412" i="1"/>
  <c r="G412" i="1"/>
  <c r="R420" i="1"/>
  <c r="G420" i="1"/>
  <c r="R428" i="1"/>
  <c r="G428" i="1"/>
  <c r="R436" i="1"/>
  <c r="G436" i="1"/>
  <c r="R444" i="1"/>
  <c r="G444" i="1"/>
  <c r="R452" i="1"/>
  <c r="G452" i="1"/>
  <c r="R460" i="1"/>
  <c r="G460" i="1"/>
  <c r="R468" i="1"/>
  <c r="G468" i="1"/>
  <c r="R476" i="1"/>
  <c r="G476" i="1"/>
  <c r="R484" i="1"/>
  <c r="G484" i="1"/>
  <c r="G492" i="1"/>
  <c r="R5" i="1"/>
  <c r="G5" i="1"/>
  <c r="G13" i="1"/>
  <c r="G21" i="1"/>
  <c r="G29" i="1"/>
  <c r="R37" i="1"/>
  <c r="G37" i="1"/>
  <c r="R45" i="1"/>
  <c r="G45" i="1"/>
  <c r="R53" i="1"/>
  <c r="G53" i="1"/>
  <c r="R61" i="1"/>
  <c r="G61" i="1"/>
  <c r="R69" i="1"/>
  <c r="G69" i="1"/>
  <c r="G77" i="1"/>
  <c r="R85" i="1"/>
  <c r="G85" i="1"/>
  <c r="G93" i="1"/>
  <c r="R101" i="1"/>
  <c r="G101" i="1"/>
  <c r="R109" i="1"/>
  <c r="G109" i="1"/>
  <c r="R117" i="1"/>
  <c r="G117" i="1"/>
  <c r="R125" i="1"/>
  <c r="G125" i="1"/>
  <c r="R133" i="1"/>
  <c r="G133" i="1"/>
  <c r="G141" i="1"/>
  <c r="R149" i="1"/>
  <c r="G149" i="1"/>
  <c r="G157" i="1"/>
  <c r="R165" i="1"/>
  <c r="G165" i="1"/>
  <c r="G173" i="1"/>
  <c r="R181" i="1"/>
  <c r="G181" i="1"/>
  <c r="R189" i="1"/>
  <c r="G189" i="1"/>
  <c r="R197" i="1"/>
  <c r="G197" i="1"/>
  <c r="R205" i="1"/>
  <c r="G205" i="1"/>
  <c r="G213" i="1"/>
  <c r="R221" i="1"/>
  <c r="G221" i="1"/>
  <c r="R229" i="1"/>
  <c r="G229" i="1"/>
  <c r="G237" i="1"/>
  <c r="G245" i="1"/>
  <c r="G253" i="1"/>
  <c r="R261" i="1"/>
  <c r="G261" i="1"/>
  <c r="G269" i="1"/>
  <c r="G277" i="1"/>
  <c r="G285" i="1"/>
  <c r="G293" i="1"/>
  <c r="G301" i="1"/>
  <c r="R309" i="1"/>
  <c r="G309" i="1"/>
  <c r="G317" i="1"/>
  <c r="R325" i="1"/>
  <c r="G325" i="1"/>
  <c r="G333" i="1"/>
  <c r="G341" i="1"/>
  <c r="G349" i="1"/>
  <c r="R357" i="1"/>
  <c r="G357" i="1"/>
  <c r="G365" i="1"/>
  <c r="G373" i="1"/>
  <c r="G381" i="1"/>
  <c r="G389" i="1"/>
  <c r="R397" i="1"/>
  <c r="G397" i="1"/>
  <c r="G405" i="1"/>
  <c r="R413" i="1"/>
  <c r="G413" i="1"/>
  <c r="G421" i="1"/>
  <c r="R429" i="1"/>
  <c r="G429" i="1"/>
  <c r="G437" i="1"/>
  <c r="R445" i="1"/>
  <c r="G445" i="1"/>
  <c r="G453" i="1"/>
  <c r="G461" i="1"/>
  <c r="R469" i="1"/>
  <c r="G469" i="1"/>
  <c r="R477" i="1"/>
  <c r="G477" i="1"/>
  <c r="G485" i="1"/>
  <c r="R493" i="1"/>
  <c r="G493" i="1"/>
  <c r="G6" i="1"/>
  <c r="G14" i="1"/>
  <c r="G22" i="1"/>
  <c r="G30" i="1"/>
  <c r="G38" i="1"/>
  <c r="G46" i="1"/>
  <c r="G54" i="1"/>
  <c r="G62" i="1"/>
  <c r="G70" i="1"/>
  <c r="G78" i="1"/>
  <c r="G86" i="1"/>
  <c r="G94" i="1"/>
  <c r="G102" i="1"/>
  <c r="G110" i="1"/>
  <c r="G118" i="1"/>
  <c r="G126" i="1"/>
  <c r="G134" i="1"/>
  <c r="G142" i="1"/>
  <c r="G150" i="1"/>
  <c r="G158" i="1"/>
  <c r="G166" i="1"/>
  <c r="G174" i="1"/>
  <c r="G182" i="1"/>
  <c r="G190" i="1"/>
  <c r="G198" i="1"/>
  <c r="G206" i="1"/>
  <c r="G214" i="1"/>
  <c r="G222" i="1"/>
  <c r="G230" i="1"/>
  <c r="G238" i="1"/>
  <c r="G246" i="1"/>
  <c r="G254" i="1"/>
  <c r="G262" i="1"/>
  <c r="G270" i="1"/>
  <c r="G278" i="1"/>
  <c r="G286" i="1"/>
  <c r="G294" i="1"/>
  <c r="G302" i="1"/>
  <c r="G310" i="1"/>
  <c r="G318" i="1"/>
  <c r="G326" i="1"/>
  <c r="G334" i="1"/>
  <c r="G342" i="1"/>
  <c r="G350" i="1"/>
  <c r="G358" i="1"/>
  <c r="G366" i="1"/>
  <c r="G374" i="1"/>
  <c r="G382" i="1"/>
  <c r="G390" i="1"/>
  <c r="G398" i="1"/>
  <c r="G406" i="1"/>
  <c r="G414" i="1"/>
  <c r="G422" i="1"/>
  <c r="G430" i="1"/>
  <c r="G438" i="1"/>
  <c r="G446" i="1"/>
  <c r="G454" i="1"/>
  <c r="G462" i="1"/>
  <c r="G470" i="1"/>
  <c r="G478" i="1"/>
  <c r="G486" i="1"/>
  <c r="G494" i="1"/>
  <c r="R3" i="1"/>
  <c r="G3" i="1"/>
  <c r="G7" i="1"/>
  <c r="G15" i="1"/>
  <c r="G23" i="1"/>
  <c r="G31" i="1"/>
  <c r="G39" i="1"/>
  <c r="G47" i="1"/>
  <c r="G55" i="1"/>
  <c r="G63" i="1"/>
  <c r="G71" i="1"/>
  <c r="G79" i="1"/>
  <c r="G87" i="1"/>
  <c r="G95" i="1"/>
  <c r="G103" i="1"/>
  <c r="G111" i="1"/>
  <c r="G119" i="1"/>
  <c r="G127" i="1"/>
  <c r="G135" i="1"/>
  <c r="G143" i="1"/>
  <c r="G151" i="1"/>
  <c r="G159" i="1"/>
  <c r="G167" i="1"/>
  <c r="G175" i="1"/>
  <c r="G183" i="1"/>
  <c r="G191" i="1"/>
  <c r="G199" i="1"/>
  <c r="G207" i="1"/>
  <c r="G215" i="1"/>
  <c r="G223" i="1"/>
  <c r="G231" i="1"/>
  <c r="G239" i="1"/>
  <c r="G247" i="1"/>
  <c r="G255" i="1"/>
  <c r="G263" i="1"/>
  <c r="G271" i="1"/>
  <c r="G279" i="1"/>
  <c r="G287" i="1"/>
  <c r="G295" i="1"/>
  <c r="G303" i="1"/>
  <c r="G311" i="1"/>
  <c r="G319" i="1"/>
  <c r="G327" i="1"/>
  <c r="G335" i="1"/>
  <c r="G343" i="1"/>
  <c r="G351" i="1"/>
  <c r="G359" i="1"/>
  <c r="G367" i="1"/>
  <c r="G375" i="1"/>
  <c r="G383" i="1"/>
  <c r="G391" i="1"/>
  <c r="G399" i="1"/>
  <c r="G407" i="1"/>
  <c r="G415" i="1"/>
  <c r="G423" i="1"/>
  <c r="G431" i="1"/>
  <c r="G439" i="1"/>
  <c r="G447" i="1"/>
  <c r="G455" i="1"/>
  <c r="G463" i="1"/>
  <c r="G471" i="1"/>
  <c r="G479" i="1"/>
  <c r="G487" i="1"/>
  <c r="G495" i="1"/>
  <c r="R78" i="1"/>
  <c r="R8" i="1"/>
  <c r="G8" i="1"/>
  <c r="R16" i="1"/>
  <c r="G16" i="1"/>
  <c r="G24" i="1"/>
  <c r="R32" i="1"/>
  <c r="G32" i="1"/>
  <c r="R40" i="1"/>
  <c r="G40" i="1"/>
  <c r="R48" i="1"/>
  <c r="G48" i="1"/>
  <c r="G56" i="1"/>
  <c r="R64" i="1"/>
  <c r="G64" i="1"/>
  <c r="R72" i="1"/>
  <c r="G72" i="1"/>
  <c r="R80" i="1"/>
  <c r="G80" i="1"/>
  <c r="G88" i="1"/>
  <c r="R96" i="1"/>
  <c r="G96" i="1"/>
  <c r="R104" i="1"/>
  <c r="G104" i="1"/>
  <c r="R112" i="1"/>
  <c r="G112" i="1"/>
  <c r="G120" i="1"/>
  <c r="R128" i="1"/>
  <c r="G128" i="1"/>
  <c r="R136" i="1"/>
  <c r="G136" i="1"/>
  <c r="R144" i="1"/>
  <c r="G144" i="1"/>
  <c r="R152" i="1"/>
  <c r="G152" i="1"/>
  <c r="G160" i="1"/>
  <c r="R168" i="1"/>
  <c r="G168" i="1"/>
  <c r="R176" i="1"/>
  <c r="G176" i="1"/>
  <c r="R184" i="1"/>
  <c r="G184" i="1"/>
  <c r="G192" i="1"/>
  <c r="R200" i="1"/>
  <c r="G200" i="1"/>
  <c r="R208" i="1"/>
  <c r="G208" i="1"/>
  <c r="R216" i="1"/>
  <c r="G216" i="1"/>
  <c r="R224" i="1"/>
  <c r="G224" i="1"/>
  <c r="R232" i="1"/>
  <c r="G232" i="1"/>
  <c r="R240" i="1"/>
  <c r="G240" i="1"/>
  <c r="R248" i="1"/>
  <c r="G248" i="1"/>
  <c r="R256" i="1"/>
  <c r="G256" i="1"/>
  <c r="R264" i="1"/>
  <c r="G264" i="1"/>
  <c r="R272" i="1"/>
  <c r="G272" i="1"/>
  <c r="R280" i="1"/>
  <c r="G280" i="1"/>
  <c r="R288" i="1"/>
  <c r="G288" i="1"/>
  <c r="R296" i="1"/>
  <c r="G296" i="1"/>
  <c r="R304" i="1"/>
  <c r="G304" i="1"/>
  <c r="R312" i="1"/>
  <c r="G312" i="1"/>
  <c r="R320" i="1"/>
  <c r="G320" i="1"/>
  <c r="R328" i="1"/>
  <c r="G328" i="1"/>
  <c r="R336" i="1"/>
  <c r="G336" i="1"/>
  <c r="R344" i="1"/>
  <c r="G344" i="1"/>
  <c r="R352" i="1"/>
  <c r="G352" i="1"/>
  <c r="R360" i="1"/>
  <c r="G360" i="1"/>
  <c r="R368" i="1"/>
  <c r="G368" i="1"/>
  <c r="R376" i="1"/>
  <c r="G376" i="1"/>
  <c r="R384" i="1"/>
  <c r="G384" i="1"/>
  <c r="R392" i="1"/>
  <c r="G392" i="1"/>
  <c r="R400" i="1"/>
  <c r="G400" i="1"/>
  <c r="R408" i="1"/>
  <c r="G408" i="1"/>
  <c r="G416" i="1"/>
  <c r="R424" i="1"/>
  <c r="G424" i="1"/>
  <c r="R432" i="1"/>
  <c r="G432" i="1"/>
  <c r="R440" i="1"/>
  <c r="G440" i="1"/>
  <c r="R448" i="1"/>
  <c r="G448" i="1"/>
  <c r="R456" i="1"/>
  <c r="G456" i="1"/>
  <c r="R464" i="1"/>
  <c r="G464" i="1"/>
  <c r="R472" i="1"/>
  <c r="G472" i="1"/>
  <c r="R480" i="1"/>
  <c r="G480" i="1"/>
  <c r="R488" i="1"/>
  <c r="G488" i="1"/>
  <c r="R496" i="1"/>
  <c r="G496" i="1"/>
  <c r="R118" i="1"/>
  <c r="R70" i="1"/>
  <c r="R30" i="1"/>
  <c r="R9" i="1"/>
  <c r="G9" i="1"/>
  <c r="R17" i="1"/>
  <c r="G17" i="1"/>
  <c r="G25" i="1"/>
  <c r="G33" i="1"/>
  <c r="R41" i="1"/>
  <c r="G41" i="1"/>
  <c r="G49" i="1"/>
  <c r="G57" i="1"/>
  <c r="R65" i="1"/>
  <c r="G65" i="1"/>
  <c r="G73" i="1"/>
  <c r="R81" i="1"/>
  <c r="G81" i="1"/>
  <c r="R89" i="1"/>
  <c r="G89" i="1"/>
  <c r="G97" i="1"/>
  <c r="R105" i="1"/>
  <c r="G105" i="1"/>
  <c r="G113" i="1"/>
  <c r="G121" i="1"/>
  <c r="R129" i="1"/>
  <c r="G129" i="1"/>
  <c r="G137" i="1"/>
  <c r="G145" i="1"/>
  <c r="R153" i="1"/>
  <c r="G153" i="1"/>
  <c r="R161" i="1"/>
  <c r="G161" i="1"/>
  <c r="G169" i="1"/>
  <c r="R177" i="1"/>
  <c r="G177" i="1"/>
  <c r="R185" i="1"/>
  <c r="G185" i="1"/>
  <c r="G193" i="1"/>
  <c r="R201" i="1"/>
  <c r="G201" i="1"/>
  <c r="R209" i="1"/>
  <c r="G209" i="1"/>
  <c r="G217" i="1"/>
  <c r="G225" i="1"/>
  <c r="R233" i="1"/>
  <c r="G233" i="1"/>
  <c r="R241" i="1"/>
  <c r="G241" i="1"/>
  <c r="R249" i="1"/>
  <c r="G249" i="1"/>
  <c r="R257" i="1"/>
  <c r="G257" i="1"/>
  <c r="R265" i="1"/>
  <c r="G265" i="1"/>
  <c r="R273" i="1"/>
  <c r="G273" i="1"/>
  <c r="G281" i="1"/>
  <c r="G289" i="1"/>
  <c r="R297" i="1"/>
  <c r="G297" i="1"/>
  <c r="R305" i="1"/>
  <c r="G305" i="1"/>
  <c r="G313" i="1"/>
  <c r="G321" i="1"/>
  <c r="R329" i="1"/>
  <c r="G329" i="1"/>
  <c r="G337" i="1"/>
  <c r="R345" i="1"/>
  <c r="G345" i="1"/>
  <c r="R353" i="1"/>
  <c r="G353" i="1"/>
  <c r="G361" i="1"/>
  <c r="R369" i="1"/>
  <c r="G369" i="1"/>
  <c r="R377" i="1"/>
  <c r="G377" i="1"/>
  <c r="R385" i="1"/>
  <c r="G385" i="1"/>
  <c r="G393" i="1"/>
  <c r="R401" i="1"/>
  <c r="G401" i="1"/>
  <c r="G409" i="1"/>
  <c r="G417" i="1"/>
  <c r="G425" i="1"/>
  <c r="R433" i="1"/>
  <c r="G433" i="1"/>
  <c r="R441" i="1"/>
  <c r="G441" i="1"/>
  <c r="G449" i="1"/>
  <c r="G457" i="1"/>
  <c r="G465" i="1"/>
  <c r="G473" i="1"/>
  <c r="G481" i="1"/>
  <c r="R489" i="1"/>
  <c r="G489" i="1"/>
  <c r="G497" i="1"/>
  <c r="R22" i="1"/>
  <c r="G10" i="1"/>
  <c r="G18" i="1"/>
  <c r="G26" i="1"/>
  <c r="G34" i="1"/>
  <c r="G42" i="1"/>
  <c r="G50" i="1"/>
  <c r="G58" i="1"/>
  <c r="G66" i="1"/>
  <c r="G74" i="1"/>
  <c r="G82" i="1"/>
  <c r="G90" i="1"/>
  <c r="G98" i="1"/>
  <c r="G106" i="1"/>
  <c r="G114" i="1"/>
  <c r="G122" i="1"/>
  <c r="G130" i="1"/>
  <c r="G138" i="1"/>
  <c r="G146" i="1"/>
  <c r="G154" i="1"/>
  <c r="G162" i="1"/>
  <c r="G170" i="1"/>
  <c r="G178" i="1"/>
  <c r="G186" i="1"/>
  <c r="G194" i="1"/>
  <c r="G202" i="1"/>
  <c r="G210" i="1"/>
  <c r="G218" i="1"/>
  <c r="G226" i="1"/>
  <c r="G234" i="1"/>
  <c r="G242" i="1"/>
  <c r="G250" i="1"/>
  <c r="G258" i="1"/>
  <c r="G266" i="1"/>
  <c r="G274" i="1"/>
  <c r="G282" i="1"/>
  <c r="G290" i="1"/>
  <c r="G298" i="1"/>
  <c r="G306" i="1"/>
  <c r="G314" i="1"/>
  <c r="G322" i="1"/>
  <c r="G330" i="1"/>
  <c r="G338" i="1"/>
  <c r="G346" i="1"/>
  <c r="G354" i="1"/>
  <c r="G362" i="1"/>
  <c r="G370" i="1"/>
  <c r="G378" i="1"/>
  <c r="G386" i="1"/>
  <c r="G394" i="1"/>
  <c r="G402" i="1"/>
  <c r="G410" i="1"/>
  <c r="G418" i="1"/>
  <c r="G426" i="1"/>
  <c r="G434" i="1"/>
  <c r="G442" i="1"/>
  <c r="G450" i="1"/>
  <c r="G458" i="1"/>
  <c r="G466" i="1"/>
  <c r="G474" i="1"/>
  <c r="G482" i="1"/>
  <c r="G490" i="1"/>
  <c r="G498" i="1"/>
  <c r="G4" i="1"/>
  <c r="R62" i="1"/>
  <c r="G11" i="1"/>
  <c r="G19" i="1"/>
  <c r="G27" i="1"/>
  <c r="G35" i="1"/>
  <c r="G43" i="1"/>
  <c r="G51" i="1"/>
  <c r="G59" i="1"/>
  <c r="G67" i="1"/>
  <c r="G75" i="1"/>
  <c r="G83" i="1"/>
  <c r="G91" i="1"/>
  <c r="G99" i="1"/>
  <c r="G107" i="1"/>
  <c r="G115" i="1"/>
  <c r="G123" i="1"/>
  <c r="G131" i="1"/>
  <c r="G139" i="1"/>
  <c r="G147" i="1"/>
  <c r="G155" i="1"/>
  <c r="G163" i="1"/>
  <c r="G171" i="1"/>
  <c r="G179" i="1"/>
  <c r="G187" i="1"/>
  <c r="G195" i="1"/>
  <c r="G203" i="1"/>
  <c r="G211" i="1"/>
  <c r="G219" i="1"/>
  <c r="G227" i="1"/>
  <c r="G235" i="1"/>
  <c r="G243" i="1"/>
  <c r="G251" i="1"/>
  <c r="G259" i="1"/>
  <c r="G267" i="1"/>
  <c r="G275" i="1"/>
  <c r="G283" i="1"/>
  <c r="G291" i="1"/>
  <c r="G299" i="1"/>
  <c r="G307" i="1"/>
  <c r="G315" i="1"/>
  <c r="G323" i="1"/>
  <c r="G331" i="1"/>
  <c r="G339" i="1"/>
  <c r="G347" i="1"/>
  <c r="G355" i="1"/>
  <c r="G363" i="1"/>
  <c r="G371" i="1"/>
  <c r="G379" i="1"/>
  <c r="G387" i="1"/>
  <c r="G395" i="1"/>
  <c r="G403" i="1"/>
  <c r="G411" i="1"/>
  <c r="G419" i="1"/>
  <c r="G427" i="1"/>
  <c r="G435" i="1"/>
  <c r="G443" i="1"/>
  <c r="G451" i="1"/>
  <c r="G459" i="1"/>
  <c r="G467" i="1"/>
  <c r="G475" i="1"/>
  <c r="G483" i="1"/>
  <c r="G491" i="1"/>
  <c r="G499" i="1"/>
  <c r="Q1" i="1"/>
  <c r="R4" i="1"/>
  <c r="R1" i="1" l="1"/>
  <c r="H1" i="1" s="1"/>
  <c r="G1" i="1"/>
  <c r="F1" i="1" s="1"/>
</calcChain>
</file>

<file path=xl/sharedStrings.xml><?xml version="1.0" encoding="utf-8"?>
<sst xmlns="http://schemas.openxmlformats.org/spreadsheetml/2006/main" count="4027" uniqueCount="1667">
  <si>
    <t>Order</t>
  </si>
  <si>
    <t>Order Line</t>
  </si>
  <si>
    <t>CONCATENA</t>
  </si>
  <si>
    <t>Model</t>
  </si>
  <si>
    <t>F/C</t>
  </si>
  <si>
    <t>WHOLESALE</t>
  </si>
  <si>
    <t>RETAIL</t>
  </si>
  <si>
    <t>Image</t>
  </si>
  <si>
    <t>Part</t>
  </si>
  <si>
    <t>Description</t>
  </si>
  <si>
    <t>Color</t>
  </si>
  <si>
    <t>Color Description</t>
  </si>
  <si>
    <t>Macrocategory</t>
  </si>
  <si>
    <t>Microcategory</t>
  </si>
  <si>
    <t>Qty (TOT)</t>
  </si>
  <si>
    <t>Total € Retail</t>
  </si>
  <si>
    <t>4</t>
  </si>
  <si>
    <t>4,5</t>
  </si>
  <si>
    <t>5</t>
  </si>
  <si>
    <t>5,5</t>
  </si>
  <si>
    <t>6</t>
  </si>
  <si>
    <t>6,5</t>
  </si>
  <si>
    <t>7</t>
  </si>
  <si>
    <t>7,5</t>
  </si>
  <si>
    <t>8</t>
  </si>
  <si>
    <t>8,5</t>
  </si>
  <si>
    <t>9</t>
  </si>
  <si>
    <t>9,5</t>
  </si>
  <si>
    <t>10</t>
  </si>
  <si>
    <t>10,5</t>
  </si>
  <si>
    <t>11</t>
  </si>
  <si>
    <t>11,5</t>
  </si>
  <si>
    <t>12</t>
  </si>
  <si>
    <t>13</t>
  </si>
  <si>
    <t>35</t>
  </si>
  <si>
    <t>35,5</t>
  </si>
  <si>
    <t>36</t>
  </si>
  <si>
    <t>36,5</t>
  </si>
  <si>
    <t>37</t>
  </si>
  <si>
    <t>37,5</t>
  </si>
  <si>
    <t>38</t>
  </si>
  <si>
    <t>38,5</t>
  </si>
  <si>
    <t>39</t>
  </si>
  <si>
    <t>39,5</t>
  </si>
  <si>
    <t>40</t>
  </si>
  <si>
    <t>40,5</t>
  </si>
  <si>
    <t>41</t>
  </si>
  <si>
    <t>41,5</t>
  </si>
  <si>
    <t>42</t>
  </si>
  <si>
    <t>DFF0001</t>
  </si>
  <si>
    <t>*</t>
  </si>
  <si>
    <t>94073</t>
  </si>
  <si>
    <t>SNEAKER CJ15-004 LYCRA+SUEDE CALF+ELASTIC+RUBBER</t>
  </si>
  <si>
    <t>QLN</t>
  </si>
  <si>
    <t>BLACK+S.WHITE</t>
  </si>
  <si>
    <t>Women Shoes</t>
  </si>
  <si>
    <t>DFF0003</t>
  </si>
  <si>
    <t>94107</t>
  </si>
  <si>
    <t>SNEAKER CJ82-001 CALF+SUEDE CALF</t>
  </si>
  <si>
    <t>QMA</t>
  </si>
  <si>
    <t>WHITE+RED</t>
  </si>
  <si>
    <t>97153</t>
  </si>
  <si>
    <t>SNEAKER CJ82-001 SUEDE CALF+CALF</t>
  </si>
  <si>
    <t>PXJ</t>
  </si>
  <si>
    <t>BLUE+WHITE</t>
  </si>
  <si>
    <t>DFM80494</t>
  </si>
  <si>
    <t>LOG</t>
  </si>
  <si>
    <t>98670</t>
  </si>
  <si>
    <t>DRIVER PASSANTE VINTAGE CALF</t>
  </si>
  <si>
    <t>LIJ</t>
  </si>
  <si>
    <t>NERO</t>
  </si>
  <si>
    <t>Men Shoes</t>
  </si>
  <si>
    <t>DFSOC2615G</t>
  </si>
  <si>
    <t>95371</t>
  </si>
  <si>
    <t>SANDAL FABRIC</t>
  </si>
  <si>
    <t>NZ3</t>
  </si>
  <si>
    <t>NERO+CDF</t>
  </si>
  <si>
    <t>DFSOC2726J</t>
  </si>
  <si>
    <t>94318</t>
  </si>
  <si>
    <t>SANDAL CASABLANCA CALF</t>
  </si>
  <si>
    <t>QYE</t>
  </si>
  <si>
    <t>BIANCO+S.NERO+METAL</t>
  </si>
  <si>
    <t>DO45241</t>
  </si>
  <si>
    <t>BOG</t>
  </si>
  <si>
    <t>98142</t>
  </si>
  <si>
    <t>OXFORD CALF</t>
  </si>
  <si>
    <t>DO45362</t>
  </si>
  <si>
    <t>DRG</t>
  </si>
  <si>
    <t>DERBY CALF</t>
  </si>
  <si>
    <t>LHZ</t>
  </si>
  <si>
    <t>MORO</t>
  </si>
  <si>
    <t>DO45382</t>
  </si>
  <si>
    <t>ASG</t>
  </si>
  <si>
    <t>DO45705</t>
  </si>
  <si>
    <t>BEG</t>
  </si>
  <si>
    <t>DO46052</t>
  </si>
  <si>
    <t>UDG</t>
  </si>
  <si>
    <t>LAT</t>
  </si>
  <si>
    <t>ALO</t>
  </si>
  <si>
    <t>DO47378</t>
  </si>
  <si>
    <t>WSG</t>
  </si>
  <si>
    <t>97635</t>
  </si>
  <si>
    <t>ANKLE BOOT 171000 F.RUBB. NEW PORT SUEDE</t>
  </si>
  <si>
    <t>MIM</t>
  </si>
  <si>
    <t>ANTILOPE</t>
  </si>
  <si>
    <t>DO60256</t>
  </si>
  <si>
    <t>TAG</t>
  </si>
  <si>
    <t>97156</t>
  </si>
  <si>
    <t>MOCS LEOPOLDO LISCIO FORATO CALF</t>
  </si>
  <si>
    <t>DO60450</t>
  </si>
  <si>
    <t>MOCS PASSANTE CALF</t>
  </si>
  <si>
    <t>DO70309</t>
  </si>
  <si>
    <t>RMG</t>
  </si>
  <si>
    <t>98678</t>
  </si>
  <si>
    <t>SNEAKER SUEDE CALF</t>
  </si>
  <si>
    <t>CAA</t>
  </si>
  <si>
    <t>SABBIA + S.WHITE</t>
  </si>
  <si>
    <t>DO70425</t>
  </si>
  <si>
    <t>GAL</t>
  </si>
  <si>
    <t>SLIP ON CALF</t>
  </si>
  <si>
    <t>CAT</t>
  </si>
  <si>
    <t>WHITE + S.WHITE</t>
  </si>
  <si>
    <t>DGD</t>
  </si>
  <si>
    <t>NAVY+S.WHITE</t>
  </si>
  <si>
    <t>DO80496</t>
  </si>
  <si>
    <t>DRIVER LISCIO SUEDE CALF</t>
  </si>
  <si>
    <t>LEM</t>
  </si>
  <si>
    <t>CACAO</t>
  </si>
  <si>
    <t>DO82010</t>
  </si>
  <si>
    <t>DVG</t>
  </si>
  <si>
    <t>DRIVER SHOE  FOD CALF</t>
  </si>
  <si>
    <t>293</t>
  </si>
  <si>
    <t>NAVY</t>
  </si>
  <si>
    <t>DO82064</t>
  </si>
  <si>
    <t>PIG</t>
  </si>
  <si>
    <t>MOCS RUBBER S.CALF</t>
  </si>
  <si>
    <t>DO82139</t>
  </si>
  <si>
    <t>PDG</t>
  </si>
  <si>
    <t>MOCASSIN CALF</t>
  </si>
  <si>
    <t>DOCAS161</t>
  </si>
  <si>
    <t>98321</t>
  </si>
  <si>
    <t>SNEAKER SAFFIANO CALF</t>
  </si>
  <si>
    <t>LBT</t>
  </si>
  <si>
    <t>BLUE</t>
  </si>
  <si>
    <t>DOCASD3</t>
  </si>
  <si>
    <t>96496</t>
  </si>
  <si>
    <t>LADY DRIVER SUEDE CALF</t>
  </si>
  <si>
    <t>ZGW</t>
  </si>
  <si>
    <t>BLU+CREAM</t>
  </si>
  <si>
    <t>ZGZ</t>
  </si>
  <si>
    <t>SAND+RED</t>
  </si>
  <si>
    <t>96497</t>
  </si>
  <si>
    <t>LADY DRIVER PRINTED NAPPA</t>
  </si>
  <si>
    <t>FTC</t>
  </si>
  <si>
    <t>OFF WHITE</t>
  </si>
  <si>
    <t>N89</t>
  </si>
  <si>
    <t>RED</t>
  </si>
  <si>
    <t>DOCASD4</t>
  </si>
  <si>
    <t>98A41</t>
  </si>
  <si>
    <t>LADY DRIVER NAPPA</t>
  </si>
  <si>
    <t>NWI</t>
  </si>
  <si>
    <t>NERO+WHITE</t>
  </si>
  <si>
    <t>DOELI0E7101</t>
  </si>
  <si>
    <t>98500</t>
  </si>
  <si>
    <t>PUMP VITELLO GAUCHO</t>
  </si>
  <si>
    <t>SFT</t>
  </si>
  <si>
    <t>RUST+ORO CHIARO</t>
  </si>
  <si>
    <t>DOELI0E750</t>
  </si>
  <si>
    <t>98798</t>
  </si>
  <si>
    <t>SANDAL KASTER KID</t>
  </si>
  <si>
    <t>LN7</t>
  </si>
  <si>
    <t>SABBIA</t>
  </si>
  <si>
    <t>DOELI0E756</t>
  </si>
  <si>
    <t>97864</t>
  </si>
  <si>
    <t>SANDAL CALF SPORT</t>
  </si>
  <si>
    <t>790</t>
  </si>
  <si>
    <t>BLACK+METAL</t>
  </si>
  <si>
    <t>98819</t>
  </si>
  <si>
    <t>SANDAL VACCHETTA</t>
  </si>
  <si>
    <t>WOC</t>
  </si>
  <si>
    <t>BIANCO+ORO CHIARO</t>
  </si>
  <si>
    <t>DOELI0E933</t>
  </si>
  <si>
    <t>98755</t>
  </si>
  <si>
    <t>SLING BACK CALF</t>
  </si>
  <si>
    <t>ANI</t>
  </si>
  <si>
    <t>VOLPE</t>
  </si>
  <si>
    <t>DOELI0E935</t>
  </si>
  <si>
    <t>96171</t>
  </si>
  <si>
    <t>BALLET F.LAMINATO CAPRA</t>
  </si>
  <si>
    <t>LW9</t>
  </si>
  <si>
    <t>TURCHESE</t>
  </si>
  <si>
    <t>DOELI0E936</t>
  </si>
  <si>
    <t>96172</t>
  </si>
  <si>
    <t>BALLET FUSION KID+POLCALF</t>
  </si>
  <si>
    <t>DRF</t>
  </si>
  <si>
    <t>MORO/NERO</t>
  </si>
  <si>
    <t>DOELT15130</t>
  </si>
  <si>
    <t>97109</t>
  </si>
  <si>
    <t>SANDAL PONY TWEED</t>
  </si>
  <si>
    <t>ABN</t>
  </si>
  <si>
    <t>MORO+METAL</t>
  </si>
  <si>
    <t>DOELT15136</t>
  </si>
  <si>
    <t>98878</t>
  </si>
  <si>
    <t>SANDAL RASO</t>
  </si>
  <si>
    <t>902</t>
  </si>
  <si>
    <t>ROSSO+METAL</t>
  </si>
  <si>
    <t>DOF02532</t>
  </si>
  <si>
    <t>DAY</t>
  </si>
  <si>
    <t>K98BAA</t>
  </si>
  <si>
    <t>MOCS RUBBER S. BABY KARIBU MATT</t>
  </si>
  <si>
    <t>AN3</t>
  </si>
  <si>
    <t>FATA</t>
  </si>
  <si>
    <t>DOF02550</t>
  </si>
  <si>
    <t>DRI</t>
  </si>
  <si>
    <t>96433</t>
  </si>
  <si>
    <t>DRIVER DONNA SUEDE DO</t>
  </si>
  <si>
    <t>OTM</t>
  </si>
  <si>
    <t>OLTREMARE</t>
  </si>
  <si>
    <t>98PEL</t>
  </si>
  <si>
    <t>DRIVER DONNA PERSEO CALF</t>
  </si>
  <si>
    <t>995</t>
  </si>
  <si>
    <t>ACQUA</t>
  </si>
  <si>
    <t>DOF110022</t>
  </si>
  <si>
    <t>97393</t>
  </si>
  <si>
    <t>BOOT VITELLO LISCIO 5</t>
  </si>
  <si>
    <t>NNO</t>
  </si>
  <si>
    <t>NOCCIOLA+ORO</t>
  </si>
  <si>
    <t>97394</t>
  </si>
  <si>
    <t>BOOT VITELLO STAMPA COCCO</t>
  </si>
  <si>
    <t>AED</t>
  </si>
  <si>
    <t>NERO+GOLD</t>
  </si>
  <si>
    <t>97395</t>
  </si>
  <si>
    <t>BOOT VITELLO STAMPA 2</t>
  </si>
  <si>
    <t>AQ3</t>
  </si>
  <si>
    <t>MARRONE+GOLD</t>
  </si>
  <si>
    <t>97396</t>
  </si>
  <si>
    <t>BOOT VITELLO STAMPA 6</t>
  </si>
  <si>
    <t>97401</t>
  </si>
  <si>
    <t>BOOT VITELLO STAMPA 4</t>
  </si>
  <si>
    <t>DOF410062</t>
  </si>
  <si>
    <t>97523</t>
  </si>
  <si>
    <t>SNEAKER RICE KID</t>
  </si>
  <si>
    <t>LMJ</t>
  </si>
  <si>
    <t>PERLA</t>
  </si>
  <si>
    <t>DOF420018</t>
  </si>
  <si>
    <t>SNEAKER CALF</t>
  </si>
  <si>
    <t>LBM</t>
  </si>
  <si>
    <t>BIANCO</t>
  </si>
  <si>
    <t>ROW</t>
  </si>
  <si>
    <t>ROSEWOOD</t>
  </si>
  <si>
    <t>DOGM8216</t>
  </si>
  <si>
    <t>XZS</t>
  </si>
  <si>
    <t>BRICK</t>
  </si>
  <si>
    <t>DOLP0001</t>
  </si>
  <si>
    <t>98244</t>
  </si>
  <si>
    <t>SANDAL NAPA KID</t>
  </si>
  <si>
    <t>AFG</t>
  </si>
  <si>
    <t>NAVY+METAL</t>
  </si>
  <si>
    <t>ZGU</t>
  </si>
  <si>
    <t>CREAM+METAL</t>
  </si>
  <si>
    <t>DOLP298663</t>
  </si>
  <si>
    <t>FLAT SANDAL NAPPA</t>
  </si>
  <si>
    <t>DOLP4523</t>
  </si>
  <si>
    <t>96101</t>
  </si>
  <si>
    <t>SLIP ON VELUKID</t>
  </si>
  <si>
    <t>AMO</t>
  </si>
  <si>
    <t>TAUPE</t>
  </si>
  <si>
    <t>96139</t>
  </si>
  <si>
    <t>SLIP ON ORLANDO COLORS SUEDE CALF</t>
  </si>
  <si>
    <t>LMH</t>
  </si>
  <si>
    <t>PRUGNA</t>
  </si>
  <si>
    <t>DOLP4524</t>
  </si>
  <si>
    <t>96153</t>
  </si>
  <si>
    <t>SLING BACK PONY CROSS MORDORE'</t>
  </si>
  <si>
    <t>LB5</t>
  </si>
  <si>
    <t>BEIGE</t>
  </si>
  <si>
    <t>DOLP4549</t>
  </si>
  <si>
    <t>98068</t>
  </si>
  <si>
    <t>SLING BACK NAPA LEATHER</t>
  </si>
  <si>
    <t>ACQ</t>
  </si>
  <si>
    <t>GLICINE</t>
  </si>
  <si>
    <t>DOLP4588</t>
  </si>
  <si>
    <t>96152</t>
  </si>
  <si>
    <t>BALLET SCAMOSCIATO/F</t>
  </si>
  <si>
    <t>GAG</t>
  </si>
  <si>
    <t>ANICE GIALLO</t>
  </si>
  <si>
    <t>DOLP4628</t>
  </si>
  <si>
    <t>97097</t>
  </si>
  <si>
    <t>SLING BACK GLACE' CALF</t>
  </si>
  <si>
    <t>DOLP4794</t>
  </si>
  <si>
    <t>96498</t>
  </si>
  <si>
    <t>SANDAL LAMINATED NAPPA</t>
  </si>
  <si>
    <t>SIB</t>
  </si>
  <si>
    <t>SILVER+METAL</t>
  </si>
  <si>
    <t>SANDAL CALF</t>
  </si>
  <si>
    <t>FBL</t>
  </si>
  <si>
    <t>WHITE+METAL</t>
  </si>
  <si>
    <t>DOLP698621</t>
  </si>
  <si>
    <t>DOLP698627</t>
  </si>
  <si>
    <t>96499</t>
  </si>
  <si>
    <t>FLAT SANDAL PEARL NAPPA</t>
  </si>
  <si>
    <t>PT6</t>
  </si>
  <si>
    <t>BRONZO+LIGHT GOLD</t>
  </si>
  <si>
    <t>DOMAR210096</t>
  </si>
  <si>
    <t>96656</t>
  </si>
  <si>
    <t>SNEAKER ELISIR KID</t>
  </si>
  <si>
    <t>96810</t>
  </si>
  <si>
    <t>SNEAKER DIXAN KID</t>
  </si>
  <si>
    <t>S0I</t>
  </si>
  <si>
    <t>BLU IRIS</t>
  </si>
  <si>
    <t>96811</t>
  </si>
  <si>
    <t>SNEAKER HOLLYSTER NAPA</t>
  </si>
  <si>
    <t>R0Q</t>
  </si>
  <si>
    <t>JASMINE</t>
  </si>
  <si>
    <t>98862</t>
  </si>
  <si>
    <t>SNEAKER KID</t>
  </si>
  <si>
    <t>DOMAR260039</t>
  </si>
  <si>
    <t>A13</t>
  </si>
  <si>
    <t>JEANS</t>
  </si>
  <si>
    <t>DOMAT457</t>
  </si>
  <si>
    <t>98NAR</t>
  </si>
  <si>
    <t>FLAT SANDAL NAPPA STAR</t>
  </si>
  <si>
    <t>DOOT0001</t>
  </si>
  <si>
    <t>96814</t>
  </si>
  <si>
    <t>SNEAKER ANA NEOPRENE+ELASTICO+VITELLO+PU</t>
  </si>
  <si>
    <t>C1R</t>
  </si>
  <si>
    <t>NER+NER+BIAN+NER+ARG</t>
  </si>
  <si>
    <t>C1S</t>
  </si>
  <si>
    <t>BIANC+LAM.ORO+BIAN+BIAN+ORO</t>
  </si>
  <si>
    <t>DOOT0002</t>
  </si>
  <si>
    <t>96815</t>
  </si>
  <si>
    <t>SNEAKER GUS 2 SOFIA NYLON+VITELLO+SUEDE+VIT+VIT</t>
  </si>
  <si>
    <t>C1T</t>
  </si>
  <si>
    <t>BIANC+BIANC+BIANC+NER+CARM.</t>
  </si>
  <si>
    <t>96816</t>
  </si>
  <si>
    <t>SNEAKER GUS 2 SOFIA NAPPA+SUEDE DO</t>
  </si>
  <si>
    <t>C1X</t>
  </si>
  <si>
    <t>DENIM+BLUE ROYAL</t>
  </si>
  <si>
    <t>DOPA0001</t>
  </si>
  <si>
    <t>96989</t>
  </si>
  <si>
    <t>BALLET 51526 LADY KID</t>
  </si>
  <si>
    <t>QEM</t>
  </si>
  <si>
    <t>CANYON</t>
  </si>
  <si>
    <t>QEN</t>
  </si>
  <si>
    <t>BLU DANUBIO</t>
  </si>
  <si>
    <t>DOPES130</t>
  </si>
  <si>
    <t>96894</t>
  </si>
  <si>
    <t>SANDAL SUEDE</t>
  </si>
  <si>
    <t>LXC</t>
  </si>
  <si>
    <t>CELESTE</t>
  </si>
  <si>
    <t>DOPES1861</t>
  </si>
  <si>
    <t>96893</t>
  </si>
  <si>
    <t>ESPADRILLAS LAMINATO</t>
  </si>
  <si>
    <t>L5N</t>
  </si>
  <si>
    <t>PLATINO</t>
  </si>
  <si>
    <t>MSE</t>
  </si>
  <si>
    <t>PLATA</t>
  </si>
  <si>
    <t>DOSOC02564</t>
  </si>
  <si>
    <t>96911</t>
  </si>
  <si>
    <t>SANDAL VITELLO SETA+JEANS FABRIC</t>
  </si>
  <si>
    <t>ZGP</t>
  </si>
  <si>
    <t>DENIM+DENIM+METAL</t>
  </si>
  <si>
    <t>DOSOC2671D</t>
  </si>
  <si>
    <t>96905</t>
  </si>
  <si>
    <t>SANDAL VITELLO SETA</t>
  </si>
  <si>
    <t>M0M</t>
  </si>
  <si>
    <t>BLU COBALTO (1722)+METAL</t>
  </si>
  <si>
    <t>ELI0E151</t>
  </si>
  <si>
    <t>98829</t>
  </si>
  <si>
    <t>SANDAL PATENT LEATHER</t>
  </si>
  <si>
    <t>LU4</t>
  </si>
  <si>
    <t>SIENA</t>
  </si>
  <si>
    <t>ELI0E368</t>
  </si>
  <si>
    <t>97236</t>
  </si>
  <si>
    <t>BALLET CAMOSCIO+GROS GRAIN</t>
  </si>
  <si>
    <t>LO1</t>
  </si>
  <si>
    <t>TABACCO</t>
  </si>
  <si>
    <t>F010140T</t>
  </si>
  <si>
    <t>98918</t>
  </si>
  <si>
    <t>STIVALE UOMO GOMMA RUBBER</t>
  </si>
  <si>
    <t>F011403</t>
  </si>
  <si>
    <t>STIVALETTO SUEDE</t>
  </si>
  <si>
    <t>F02539</t>
  </si>
  <si>
    <t>HOL</t>
  </si>
  <si>
    <t>96354</t>
  </si>
  <si>
    <t>MOCS CASUAL PATENT LEATHER</t>
  </si>
  <si>
    <t>BMG</t>
  </si>
  <si>
    <t>LAGOON+LIGHT GOLD</t>
  </si>
  <si>
    <t>F02541</t>
  </si>
  <si>
    <t>97437</t>
  </si>
  <si>
    <t>DRIVER LADY SPORT NAPA CALF</t>
  </si>
  <si>
    <t>ISL</t>
  </si>
  <si>
    <t>POMPEI+LIGHT GOLD+S.MIELE</t>
  </si>
  <si>
    <t>PVV</t>
  </si>
  <si>
    <t>BLACK+LIGHT GOLD</t>
  </si>
  <si>
    <t>F02544F</t>
  </si>
  <si>
    <t>96610</t>
  </si>
  <si>
    <t>DRIVER DEEP SUEDE+FUR</t>
  </si>
  <si>
    <t>F02546</t>
  </si>
  <si>
    <t>MOCCASIN PATENT LEATHER</t>
  </si>
  <si>
    <t>Q0A</t>
  </si>
  <si>
    <t>GINGER+MORS.MIM.ORCH.</t>
  </si>
  <si>
    <t>Q0B</t>
  </si>
  <si>
    <t>ORCHID+MORS.MIM.ORCH.</t>
  </si>
  <si>
    <t>F071403</t>
  </si>
  <si>
    <t>STIVALE SUEDE</t>
  </si>
  <si>
    <t>LHT</t>
  </si>
  <si>
    <t>MARRONE</t>
  </si>
  <si>
    <t>F095502</t>
  </si>
  <si>
    <t>STIVALE CALF</t>
  </si>
  <si>
    <t>F095508</t>
  </si>
  <si>
    <t>F118001</t>
  </si>
  <si>
    <t>98407</t>
  </si>
  <si>
    <t>BOOT ANTIQUE BRUSHED CALF</t>
  </si>
  <si>
    <t>AD8</t>
  </si>
  <si>
    <t>BRANDY+METAL</t>
  </si>
  <si>
    <t>F11S495X</t>
  </si>
  <si>
    <t>MOCASSINO DONNA 2682A CALF</t>
  </si>
  <si>
    <t>F300019</t>
  </si>
  <si>
    <t>96556</t>
  </si>
  <si>
    <t>BALLET SPORT KID+DEEP SUEDE</t>
  </si>
  <si>
    <t>BGL</t>
  </si>
  <si>
    <t>BOTTLE GREEN+LIGHT GOLD</t>
  </si>
  <si>
    <t>F300041SA</t>
  </si>
  <si>
    <t>97863</t>
  </si>
  <si>
    <t>SLING BACK SOFTY NAPA</t>
  </si>
  <si>
    <t>P0S</t>
  </si>
  <si>
    <t>GINGER+LIGHT GOLD SAT.</t>
  </si>
  <si>
    <t>F300042SA</t>
  </si>
  <si>
    <t>SANDAL SOFTY NAPA</t>
  </si>
  <si>
    <t>P0I</t>
  </si>
  <si>
    <t>ORCHID+LIGHT GOLD SAT</t>
  </si>
  <si>
    <t>F300049</t>
  </si>
  <si>
    <t>GL</t>
  </si>
  <si>
    <t>96959</t>
  </si>
  <si>
    <t>ANKLE BOOT MINI PRINT KID+PATENT LEATHER</t>
  </si>
  <si>
    <t>QC7</t>
  </si>
  <si>
    <t>MULTICOLOR+NERO+METAL</t>
  </si>
  <si>
    <t>F350131SL</t>
  </si>
  <si>
    <t>96734</t>
  </si>
  <si>
    <t>PUMP RAINBOW FABRIC+METAL L.</t>
  </si>
  <si>
    <t>P0R</t>
  </si>
  <si>
    <t>RAINBOW+LIGHT GOLD+LG</t>
  </si>
  <si>
    <t>F350143</t>
  </si>
  <si>
    <t>96024</t>
  </si>
  <si>
    <t>FLAT SANDAL PEARL PATENT+SHINY NETFABRIC+PEARL PATENT</t>
  </si>
  <si>
    <t>AUJ</t>
  </si>
  <si>
    <t>ACQUA+LIGHT GOLD</t>
  </si>
  <si>
    <t>F350174</t>
  </si>
  <si>
    <t>98LAT</t>
  </si>
  <si>
    <t>SANDAL LADY KARIBU CALF</t>
  </si>
  <si>
    <t>ROF</t>
  </si>
  <si>
    <t>ROYAL+LIGHT GOLD</t>
  </si>
  <si>
    <t>F400019</t>
  </si>
  <si>
    <t>96374</t>
  </si>
  <si>
    <t>SANDAL BRUSH SUEDE+STAINED SUEDE+SOFTY NAPA</t>
  </si>
  <si>
    <t>BMW</t>
  </si>
  <si>
    <t>AMBER/PEARL+AMBER/CARAMEL+PEARL+LG</t>
  </si>
  <si>
    <t>F400030</t>
  </si>
  <si>
    <t>98674</t>
  </si>
  <si>
    <t>SANDAL SOFT CALF</t>
  </si>
  <si>
    <t>BMX</t>
  </si>
  <si>
    <t>CARAMEL+AMBER+LAGOON+LG</t>
  </si>
  <si>
    <t>F410094</t>
  </si>
  <si>
    <t>97680</t>
  </si>
  <si>
    <t>SNEAKER LADY SP.N.CALF+L.SP.N.C.+MIRROR KID</t>
  </si>
  <si>
    <t>SGS</t>
  </si>
  <si>
    <t>GIRAS+SUGHERO+GIR+L.G.</t>
  </si>
  <si>
    <t>F410099</t>
  </si>
  <si>
    <t>97844</t>
  </si>
  <si>
    <t>BOOT PEARL CALF+MINK FUR</t>
  </si>
  <si>
    <t>SGC</t>
  </si>
  <si>
    <t>PIOMBO+MARRONE+DARK MET.</t>
  </si>
  <si>
    <t>97845</t>
  </si>
  <si>
    <t>BOOT PEARL CALF+FOX FUR</t>
  </si>
  <si>
    <t>SGF</t>
  </si>
  <si>
    <t>BRONZO+NATURALE+DARK MET.</t>
  </si>
  <si>
    <t>F420000</t>
  </si>
  <si>
    <t>96039</t>
  </si>
  <si>
    <t>SNEAKER LSNC+SP.SUEDE+LSPNC+WOV.FANT.NAPA+PERF.L.SP.NAPA</t>
  </si>
  <si>
    <t>891</t>
  </si>
  <si>
    <t>BIANCO+METAL</t>
  </si>
  <si>
    <t>96059</t>
  </si>
  <si>
    <t>SNEAKER SPORT SUEDE C.+METAL CRASH</t>
  </si>
  <si>
    <t>PCU</t>
  </si>
  <si>
    <t>PRUGNA/CIPRIA/UVA+UVA+LIGHT GOLD</t>
  </si>
  <si>
    <t>F420001</t>
  </si>
  <si>
    <t>F420013</t>
  </si>
  <si>
    <t>96563</t>
  </si>
  <si>
    <t>SNEAKER METAL VINTAGE KID+METAL L.</t>
  </si>
  <si>
    <t>NT4</t>
  </si>
  <si>
    <t>LIGHT GOLD+METAL</t>
  </si>
  <si>
    <t>96747</t>
  </si>
  <si>
    <t>SNEAKER WOVEN RAFIA+LADY SPORT NAPA CALF</t>
  </si>
  <si>
    <t>F420015</t>
  </si>
  <si>
    <t>96785</t>
  </si>
  <si>
    <t>SNEAKER RAINBOW FABRIC+METAL L.+ELASTICO</t>
  </si>
  <si>
    <t>Q0X</t>
  </si>
  <si>
    <t>RAINBOW+SKY</t>
  </si>
  <si>
    <t>F420021</t>
  </si>
  <si>
    <t>SI</t>
  </si>
  <si>
    <t>96616</t>
  </si>
  <si>
    <t>DERBY METAL L.</t>
  </si>
  <si>
    <t>QAM</t>
  </si>
  <si>
    <t>STEEL+DM</t>
  </si>
  <si>
    <t>F430033</t>
  </si>
  <si>
    <t>97683</t>
  </si>
  <si>
    <t>BOOT WILD CALF+PERF.WIL C.APE+EASY NAPA</t>
  </si>
  <si>
    <t>TMG</t>
  </si>
  <si>
    <t>T.MORO+GAROFANO</t>
  </si>
  <si>
    <t>F430080</t>
  </si>
  <si>
    <t>96418</t>
  </si>
  <si>
    <t>OXFORD PATENT LEATHER+SPORT SUEDE</t>
  </si>
  <si>
    <t>F430082</t>
  </si>
  <si>
    <t>96411</t>
  </si>
  <si>
    <t>SLIP ON CASUAL PATENT LEATHER+SPORT SUEDE</t>
  </si>
  <si>
    <t>LM2</t>
  </si>
  <si>
    <t>POMPELMO</t>
  </si>
  <si>
    <t>F430107</t>
  </si>
  <si>
    <t>GR</t>
  </si>
  <si>
    <t>96962</t>
  </si>
  <si>
    <t>SLIP ON GRAIN PATENT</t>
  </si>
  <si>
    <t>0Q7</t>
  </si>
  <si>
    <t>CLOUD</t>
  </si>
  <si>
    <t>F430108</t>
  </si>
  <si>
    <t>SABOT GRAIN PATENT</t>
  </si>
  <si>
    <t>0Q3</t>
  </si>
  <si>
    <t>BERRY</t>
  </si>
  <si>
    <t>F800007BR</t>
  </si>
  <si>
    <t>96038</t>
  </si>
  <si>
    <t>WEDGE METAL CRUSH CALF</t>
  </si>
  <si>
    <t>OVL</t>
  </si>
  <si>
    <t>ORO VECCHIO+W.NATUR+FULL LG</t>
  </si>
  <si>
    <t>F800028</t>
  </si>
  <si>
    <t>97862</t>
  </si>
  <si>
    <t>WEDGE PUMP DEEP SUEDE</t>
  </si>
  <si>
    <t>NUG</t>
  </si>
  <si>
    <t>PASSION+W.LIGHT MULTI+MULTI CRISTALS</t>
  </si>
  <si>
    <t>F830005</t>
  </si>
  <si>
    <t>96387</t>
  </si>
  <si>
    <t>SLIP ON PERF.PATENT.L.APE+PATENT LEATHER</t>
  </si>
  <si>
    <t>HS01512</t>
  </si>
  <si>
    <t>CAP</t>
  </si>
  <si>
    <t>98053</t>
  </si>
  <si>
    <t>SANDALO C/CINTURINO PRINTED YORKCALF</t>
  </si>
  <si>
    <t>AAJ</t>
  </si>
  <si>
    <t>IVOIRE + METAL</t>
  </si>
  <si>
    <t>Sandals</t>
  </si>
  <si>
    <t>HS01588</t>
  </si>
  <si>
    <t>97426</t>
  </si>
  <si>
    <t>SANDALO SPORT NAPA CALF</t>
  </si>
  <si>
    <t>HR1</t>
  </si>
  <si>
    <t>NAVY FN+S.GLAS NAVY</t>
  </si>
  <si>
    <t>HR3</t>
  </si>
  <si>
    <t>DARK BROWN FN+S.GLAS NAVY</t>
  </si>
  <si>
    <t>HS01595</t>
  </si>
  <si>
    <t>97734</t>
  </si>
  <si>
    <t>SANDALO MULTICOLOR WOVEN NAPA+CASUAL SUEDE</t>
  </si>
  <si>
    <t>GHG</t>
  </si>
  <si>
    <t>GIRASOLE/BRANDY+SUGHERO+OTTONE</t>
  </si>
  <si>
    <t>HS01644</t>
  </si>
  <si>
    <t>96437</t>
  </si>
  <si>
    <t>SANDAL. SPORT NAPA CALF APE</t>
  </si>
  <si>
    <t>HS01645</t>
  </si>
  <si>
    <t>98299</t>
  </si>
  <si>
    <t>SANDAL. NAPA CALF APE+NAPA CALF</t>
  </si>
  <si>
    <t>IRC</t>
  </si>
  <si>
    <t>NAVY+R.NERO</t>
  </si>
  <si>
    <t>IRW</t>
  </si>
  <si>
    <t>BLACK+EMB.BLACK</t>
  </si>
  <si>
    <t>HS01646</t>
  </si>
  <si>
    <t>SANDAL. INFR. CALF</t>
  </si>
  <si>
    <t>IGU</t>
  </si>
  <si>
    <t>NAVY+S.BRICK</t>
  </si>
  <si>
    <t>ILC</t>
  </si>
  <si>
    <t>BLACK+S.BRICK</t>
  </si>
  <si>
    <t>HS01647</t>
  </si>
  <si>
    <t>SANDAL. CALF</t>
  </si>
  <si>
    <t>M11559FRG</t>
  </si>
  <si>
    <t>97051</t>
  </si>
  <si>
    <t>OXFORD RETRO CALF</t>
  </si>
  <si>
    <t>ESK</t>
  </si>
  <si>
    <t>NERO+FIL.AUBERGINE</t>
  </si>
  <si>
    <t>M11559UBG</t>
  </si>
  <si>
    <t>97993</t>
  </si>
  <si>
    <t>OXFORD BRIGHT LAMA CALF</t>
  </si>
  <si>
    <t>M11559UBM</t>
  </si>
  <si>
    <t>M11559VEM</t>
  </si>
  <si>
    <t>96502</t>
  </si>
  <si>
    <t>OXFORD VITELLO DE LUXE+PIXEL CALF</t>
  </si>
  <si>
    <t>M12470</t>
  </si>
  <si>
    <t>UBG</t>
  </si>
  <si>
    <t>97884</t>
  </si>
  <si>
    <t>OXFORD PATENT LEATHER+SUEDE DE LUX</t>
  </si>
  <si>
    <t>M12523</t>
  </si>
  <si>
    <t>VEG</t>
  </si>
  <si>
    <t>RR96076</t>
  </si>
  <si>
    <t>OXFORD HALF RUBB.ROCCIA//DELAVE' CALF</t>
  </si>
  <si>
    <t>L4G</t>
  </si>
  <si>
    <t>PIOMBO</t>
  </si>
  <si>
    <t>M12532</t>
  </si>
  <si>
    <t>MYG</t>
  </si>
  <si>
    <t>96691</t>
  </si>
  <si>
    <t>OXFORD SHINY DELAVE' CALF</t>
  </si>
  <si>
    <t>M12535</t>
  </si>
  <si>
    <t>96709</t>
  </si>
  <si>
    <t>SLIP ON BRIGHT LAMA CALF+VITELLO LUXE</t>
  </si>
  <si>
    <t>M12537</t>
  </si>
  <si>
    <t>GUG</t>
  </si>
  <si>
    <t>98061</t>
  </si>
  <si>
    <t>SLIP ON VITELLO DE LUXE</t>
  </si>
  <si>
    <t>IBJ</t>
  </si>
  <si>
    <t>HAVANA+DARK METAL</t>
  </si>
  <si>
    <t>M12547</t>
  </si>
  <si>
    <t>MZH</t>
  </si>
  <si>
    <t>97932</t>
  </si>
  <si>
    <t>OXFORD VITELLO DE LUXE+SUEDE DE LUXE</t>
  </si>
  <si>
    <t>M40002AZG</t>
  </si>
  <si>
    <t>32A64</t>
  </si>
  <si>
    <t>ANDORRA    P.NORV. BUCKLE VITELLO</t>
  </si>
  <si>
    <t>LC7</t>
  </si>
  <si>
    <t>CARAMEL</t>
  </si>
  <si>
    <t>M40062HAG</t>
  </si>
  <si>
    <t>P.RAPID   LACED UP VIT.DE LUXE</t>
  </si>
  <si>
    <t>LHD</t>
  </si>
  <si>
    <t>LAMBRUSCO</t>
  </si>
  <si>
    <t>MAP</t>
  </si>
  <si>
    <t>STRADIVARIUS</t>
  </si>
  <si>
    <t>M40127</t>
  </si>
  <si>
    <t>FAG</t>
  </si>
  <si>
    <t>98282</t>
  </si>
  <si>
    <t>P.NORVEGESE DERBY ANTIQUE WAX CALF</t>
  </si>
  <si>
    <t>M40136</t>
  </si>
  <si>
    <t>P.NORVEGESE ANTIQUE WAX CALF</t>
  </si>
  <si>
    <t>M40155</t>
  </si>
  <si>
    <t>97045</t>
  </si>
  <si>
    <t>P.NORVEGESE OXFORD GRAIN ANTIQUE CALF</t>
  </si>
  <si>
    <t>M40170</t>
  </si>
  <si>
    <t>98061A</t>
  </si>
  <si>
    <t>P.NORVEGESE SLIP ON VITELLO DE LUXE ANT.SF.</t>
  </si>
  <si>
    <t>LCG</t>
  </si>
  <si>
    <t>BRANDY</t>
  </si>
  <si>
    <t>M40207</t>
  </si>
  <si>
    <t>97048</t>
  </si>
  <si>
    <t>P.RAPID  DERBY ENGLISH SUEDE CALF</t>
  </si>
  <si>
    <t>EUP</t>
  </si>
  <si>
    <t>MORO+G.PINO</t>
  </si>
  <si>
    <t>M40220</t>
  </si>
  <si>
    <t>P.NORVEGESE SLIP ON ENGLISH SUEDE CALF</t>
  </si>
  <si>
    <t>EYC</t>
  </si>
  <si>
    <t>SABBIA F3</t>
  </si>
  <si>
    <t>FEZ</t>
  </si>
  <si>
    <t>NAVY F3</t>
  </si>
  <si>
    <t>M40226</t>
  </si>
  <si>
    <t>TNG</t>
  </si>
  <si>
    <t>R97261</t>
  </si>
  <si>
    <t>P.TIROLESE ANKLE BOOT HALF R.BIC. MAXI GRAIN+COTTON FABRIC</t>
  </si>
  <si>
    <t>EYG</t>
  </si>
  <si>
    <t>CORDA F3</t>
  </si>
  <si>
    <t>M40295</t>
  </si>
  <si>
    <t>VEH</t>
  </si>
  <si>
    <t>P.RAPID OXFORD BRIGHT LAMA CALF</t>
  </si>
  <si>
    <t>M40308</t>
  </si>
  <si>
    <t>IVH</t>
  </si>
  <si>
    <t>98151</t>
  </si>
  <si>
    <t>P.NORVEGESE  OXFORD BRUSH CALF</t>
  </si>
  <si>
    <t>AEB</t>
  </si>
  <si>
    <t>BLACK+DARK METAL</t>
  </si>
  <si>
    <t>M40313</t>
  </si>
  <si>
    <t>TDG</t>
  </si>
  <si>
    <t>96076</t>
  </si>
  <si>
    <t>P.NORVEGESE DERBY DELAVE' CALF</t>
  </si>
  <si>
    <t>ICV</t>
  </si>
  <si>
    <t>NUDE/MORO</t>
  </si>
  <si>
    <t>M40320</t>
  </si>
  <si>
    <t>96346</t>
  </si>
  <si>
    <t>P.RAPID SNEAKER MICRO S.DELAVE' CALF+NAPPA</t>
  </si>
  <si>
    <t>IAJ</t>
  </si>
  <si>
    <t>CARAMEL / ALO+S.WHITE</t>
  </si>
  <si>
    <t>M40331</t>
  </si>
  <si>
    <t>P.NORVEGESE DERBY VITELLO DE LUXE ANT.SF.</t>
  </si>
  <si>
    <t>Z0F</t>
  </si>
  <si>
    <t>UNIFORM</t>
  </si>
  <si>
    <t>M40333</t>
  </si>
  <si>
    <t>ISG</t>
  </si>
  <si>
    <t>96537</t>
  </si>
  <si>
    <t>P.RAPID RUBB. OXFORD BICOLOR DELAVE' CALF</t>
  </si>
  <si>
    <t>QA1</t>
  </si>
  <si>
    <t>CARAMEL/COFFE+S.WHITE-MIELE</t>
  </si>
  <si>
    <t>QA2</t>
  </si>
  <si>
    <t>STORM/NERO+S.WHITE-MIELE</t>
  </si>
  <si>
    <t>P.RAPID RUBB. OXFORD VITELLO DE LUXE ANT.SF.</t>
  </si>
  <si>
    <t>PDD</t>
  </si>
  <si>
    <t>CARAMEL+S.WHITE/MIELE</t>
  </si>
  <si>
    <t>M40348</t>
  </si>
  <si>
    <t>94144</t>
  </si>
  <si>
    <t>P.NORVEGESE OXFORD FRIENDLY CALF</t>
  </si>
  <si>
    <t>GAX</t>
  </si>
  <si>
    <t>EBONY</t>
  </si>
  <si>
    <t>M45301</t>
  </si>
  <si>
    <t>98017</t>
  </si>
  <si>
    <t>LACED UP OLD CALF</t>
  </si>
  <si>
    <t>ML3</t>
  </si>
  <si>
    <t>RUST</t>
  </si>
  <si>
    <t>M45545</t>
  </si>
  <si>
    <t>ELG</t>
  </si>
  <si>
    <t>97699</t>
  </si>
  <si>
    <t>DERBY BUFFALO STRECHT</t>
  </si>
  <si>
    <t>M45654</t>
  </si>
  <si>
    <t>BRG</t>
  </si>
  <si>
    <t>97507</t>
  </si>
  <si>
    <t>ANKLE BOOT  RUBBER S.MERINOS / SOUPLE CALF</t>
  </si>
  <si>
    <t>M45697</t>
  </si>
  <si>
    <t>98168</t>
  </si>
  <si>
    <t>SLIP ON CASUAL SUEDE CALF</t>
  </si>
  <si>
    <t>GB2</t>
  </si>
  <si>
    <t>BRANDY+SUGHERO</t>
  </si>
  <si>
    <t>M45730</t>
  </si>
  <si>
    <t>98109</t>
  </si>
  <si>
    <t>DERBY RUBBER S. LUX CALF</t>
  </si>
  <si>
    <t>257</t>
  </si>
  <si>
    <t>MOKA</t>
  </si>
  <si>
    <t>M45735</t>
  </si>
  <si>
    <t>CMG</t>
  </si>
  <si>
    <t>96937</t>
  </si>
  <si>
    <t>DERBY MINI KARIBU' NAPPA</t>
  </si>
  <si>
    <t>97788</t>
  </si>
  <si>
    <t>DERBY SUEDE DE LUXE</t>
  </si>
  <si>
    <t>M45744</t>
  </si>
  <si>
    <t>ASH</t>
  </si>
  <si>
    <t>97280</t>
  </si>
  <si>
    <t>DERBY SFOD WOVEN FADE C.+FADE CALF</t>
  </si>
  <si>
    <t>M45771</t>
  </si>
  <si>
    <t>PVM</t>
  </si>
  <si>
    <t>98901</t>
  </si>
  <si>
    <t>DERBY F.RUBBER ANTIQUE CALF</t>
  </si>
  <si>
    <t>856</t>
  </si>
  <si>
    <t>SCOIATTOLO</t>
  </si>
  <si>
    <t>M45773</t>
  </si>
  <si>
    <t>PVG</t>
  </si>
  <si>
    <t>R97269</t>
  </si>
  <si>
    <t>SLIP ON HALF RUBB/FANTASY BRUSHED CALF</t>
  </si>
  <si>
    <t>M45796</t>
  </si>
  <si>
    <t>LRG</t>
  </si>
  <si>
    <t>R98900</t>
  </si>
  <si>
    <t>ANKLE BOOT HALF RUBBER S. PLAIN CALF</t>
  </si>
  <si>
    <t>M45852</t>
  </si>
  <si>
    <t>97995</t>
  </si>
  <si>
    <t>SLIP ON UNLINED SUEDE</t>
  </si>
  <si>
    <t>M45894</t>
  </si>
  <si>
    <t>MSG</t>
  </si>
  <si>
    <t>GY FLEX DOUBLE BUCKLE DELAVE' CALF</t>
  </si>
  <si>
    <t>DR7</t>
  </si>
  <si>
    <t>NAVY+DARK METAL</t>
  </si>
  <si>
    <t>M45911T</t>
  </si>
  <si>
    <t>FXG</t>
  </si>
  <si>
    <t>OXFORD DELAVE' CALF</t>
  </si>
  <si>
    <t>M45917</t>
  </si>
  <si>
    <t>LD9</t>
  </si>
  <si>
    <t>CUOIO</t>
  </si>
  <si>
    <t>M45918</t>
  </si>
  <si>
    <t>DERBY DELAVE' CALF</t>
  </si>
  <si>
    <t>LDD</t>
  </si>
  <si>
    <t>CAKY</t>
  </si>
  <si>
    <t>M45944</t>
  </si>
  <si>
    <t>RL96076</t>
  </si>
  <si>
    <t>FLEX OXFORD HALF RUBB.LISCIA//DELAVE' CALF</t>
  </si>
  <si>
    <t>M45946</t>
  </si>
  <si>
    <t>GY FLEX OXFORD DELAVE' CALF</t>
  </si>
  <si>
    <t>M45959</t>
  </si>
  <si>
    <t>SLIP ON F.RUBBER CASUAL SUEDE CALF</t>
  </si>
  <si>
    <t>ESR</t>
  </si>
  <si>
    <t>MORO+S.BROWN</t>
  </si>
  <si>
    <t>M45986</t>
  </si>
  <si>
    <t>RL96211</t>
  </si>
  <si>
    <t>ANKLE BOOT HALF RUBB.LIS./ MERINOS / PLAIN CALF</t>
  </si>
  <si>
    <t>M45988</t>
  </si>
  <si>
    <t>96533</t>
  </si>
  <si>
    <t>BOOT RUBBER S. MERINOS / SHEARLING+CASUAL SUEDE+RANGER C.</t>
  </si>
  <si>
    <t>M45993</t>
  </si>
  <si>
    <t>GY FLEX DERBY ENGLISH SUEDE CALF</t>
  </si>
  <si>
    <t>M47002</t>
  </si>
  <si>
    <t>B1G</t>
  </si>
  <si>
    <t>RL98274</t>
  </si>
  <si>
    <t>DERBY HALF RUBBER LISCIA  NAPPA</t>
  </si>
  <si>
    <t>M47024</t>
  </si>
  <si>
    <t>MRG</t>
  </si>
  <si>
    <t>BEATLES F.RUBBER ENGLISH SUEDE CALF</t>
  </si>
  <si>
    <t>M47047</t>
  </si>
  <si>
    <t>M47061</t>
  </si>
  <si>
    <t>96258</t>
  </si>
  <si>
    <t>FLEX OXFORD VITELLO DE LUXE ANT.</t>
  </si>
  <si>
    <t>251</t>
  </si>
  <si>
    <t>DATTERO</t>
  </si>
  <si>
    <t>M47063</t>
  </si>
  <si>
    <t>BUCKLE VITELLO DE LUXE ANT.</t>
  </si>
  <si>
    <t>DQJ</t>
  </si>
  <si>
    <t>ARGILLA+DARK METAL</t>
  </si>
  <si>
    <t>M47093</t>
  </si>
  <si>
    <t>GY SLIP ON LUX CALF</t>
  </si>
  <si>
    <t>98109A</t>
  </si>
  <si>
    <t>GY SLIP ON LUX CALF ANT.</t>
  </si>
  <si>
    <t>IVG</t>
  </si>
  <si>
    <t>GY SLIP ON CASUAL SUEDE CALF</t>
  </si>
  <si>
    <t>AFY</t>
  </si>
  <si>
    <t>NUDE</t>
  </si>
  <si>
    <t>M47102</t>
  </si>
  <si>
    <t>SLIP ON DELAVE' CALF</t>
  </si>
  <si>
    <t>IF5</t>
  </si>
  <si>
    <t>MORO+SF.BRONZO</t>
  </si>
  <si>
    <t>M47107</t>
  </si>
  <si>
    <t>96332</t>
  </si>
  <si>
    <t>SLIP ON F.RUBBER WOVEN WASHED BUFFALO+WASHED BUF.</t>
  </si>
  <si>
    <t>ID7</t>
  </si>
  <si>
    <t>MORO+S.NATURALE</t>
  </si>
  <si>
    <t>M47108</t>
  </si>
  <si>
    <t>96353</t>
  </si>
  <si>
    <t>SLIP ON F.RUBBER ATHLETIC SUEDE CALF</t>
  </si>
  <si>
    <t>HRV</t>
  </si>
  <si>
    <t>NAVY+S.NATURAL</t>
  </si>
  <si>
    <t>LRH</t>
  </si>
  <si>
    <t>96401</t>
  </si>
  <si>
    <t>SLIP ON F.RUBBER JEANS FABRIC + WASHED BUFFALO</t>
  </si>
  <si>
    <t>IOE</t>
  </si>
  <si>
    <t>JEANS / NAVY+S.NATURALE</t>
  </si>
  <si>
    <t>M47137</t>
  </si>
  <si>
    <t>96382</t>
  </si>
  <si>
    <t>DERBY SFOD.WOVEN FANTASY DELAVE'+DELAVE'</t>
  </si>
  <si>
    <t>M47141</t>
  </si>
  <si>
    <t>96395</t>
  </si>
  <si>
    <t>OXFORD GRAIN SHINY C.+UNLINED SUEDE C.</t>
  </si>
  <si>
    <t>TDH</t>
  </si>
  <si>
    <t>M47145</t>
  </si>
  <si>
    <t>96399</t>
  </si>
  <si>
    <t>BOOT RUBBER S. CASUAL SUEDE C.+CASUAL PATENT L.</t>
  </si>
  <si>
    <t>IGS</t>
  </si>
  <si>
    <t>AMBER+METAL+S.BRICK</t>
  </si>
  <si>
    <t>M47155</t>
  </si>
  <si>
    <t>FSY</t>
  </si>
  <si>
    <t>BURGUNDY</t>
  </si>
  <si>
    <t>M47156</t>
  </si>
  <si>
    <t>SLIP ON LUX CALF</t>
  </si>
  <si>
    <t>SLIP ON PATENT LEATHER</t>
  </si>
  <si>
    <t>FG4</t>
  </si>
  <si>
    <t>NERO FN</t>
  </si>
  <si>
    <t>B1H</t>
  </si>
  <si>
    <t>RL98900</t>
  </si>
  <si>
    <t>SLIP ON HALF RUBB.LISCIA//PLAIN CALF</t>
  </si>
  <si>
    <t>M47166</t>
  </si>
  <si>
    <t>BUCKLE DELAVE' CALF</t>
  </si>
  <si>
    <t>ATC</t>
  </si>
  <si>
    <t>CARAMEL+DARK METAL</t>
  </si>
  <si>
    <t>M47174</t>
  </si>
  <si>
    <t>RAG</t>
  </si>
  <si>
    <t>M47175</t>
  </si>
  <si>
    <t>M47175T</t>
  </si>
  <si>
    <t>M47223</t>
  </si>
  <si>
    <t>SLIP ON SUEDE DE LUXE</t>
  </si>
  <si>
    <t>1GR</t>
  </si>
  <si>
    <t>BOTTLE GREEN</t>
  </si>
  <si>
    <t>M47226</t>
  </si>
  <si>
    <t>96503</t>
  </si>
  <si>
    <t>OXFORD MICRO S. LUX CALF+MIMETIC BRUSHED CALF</t>
  </si>
  <si>
    <t>IVE</t>
  </si>
  <si>
    <t>BLACK+MIMETIC</t>
  </si>
  <si>
    <t>M47229</t>
  </si>
  <si>
    <t>DOUBLE BUCKLE DELAVE' CALF</t>
  </si>
  <si>
    <t>AD1</t>
  </si>
  <si>
    <t>MORO+D.M.</t>
  </si>
  <si>
    <t>M47243</t>
  </si>
  <si>
    <t>OXFORD LUX CALF</t>
  </si>
  <si>
    <t>M47256</t>
  </si>
  <si>
    <t>BP3</t>
  </si>
  <si>
    <t>BOTTLE GREEN+DARK METAL</t>
  </si>
  <si>
    <t>M47257</t>
  </si>
  <si>
    <t>DERBY RUBBER S.SUEDE DE LUXE</t>
  </si>
  <si>
    <t>M47258</t>
  </si>
  <si>
    <t>96520</t>
  </si>
  <si>
    <t>DERBY RUBBER S. STAR SUEDE CALF</t>
  </si>
  <si>
    <t>ZBS</t>
  </si>
  <si>
    <t>MOSS</t>
  </si>
  <si>
    <t>M47289</t>
  </si>
  <si>
    <t>BEATLES WITH ELASTIC CASUAL SUEDE CALF</t>
  </si>
  <si>
    <t>M47303</t>
  </si>
  <si>
    <t>DERBY LUX CALF ANT.</t>
  </si>
  <si>
    <t>M47305</t>
  </si>
  <si>
    <t>DERBY F.MICRO DELAVE' CALF</t>
  </si>
  <si>
    <t>PDP</t>
  </si>
  <si>
    <t>NAVY+S.NAVY/MIELE</t>
  </si>
  <si>
    <t>M47308</t>
  </si>
  <si>
    <t>96693</t>
  </si>
  <si>
    <t>DERBY F.RUBB. PHENICE CALF</t>
  </si>
  <si>
    <t>PDI</t>
  </si>
  <si>
    <t>MORO+S.INDACO-MIELE</t>
  </si>
  <si>
    <t>M47309P</t>
  </si>
  <si>
    <t>98801</t>
  </si>
  <si>
    <t>OXFORD BRIGHT KARIBU CALF</t>
  </si>
  <si>
    <t>M47315</t>
  </si>
  <si>
    <t>96438</t>
  </si>
  <si>
    <t>GY FLEX S.MICRO DERBY VACCHETTA</t>
  </si>
  <si>
    <t>IGI</t>
  </si>
  <si>
    <t>CARAMEL+S.NAVY</t>
  </si>
  <si>
    <t>M47320</t>
  </si>
  <si>
    <t>M47321</t>
  </si>
  <si>
    <t>SLIP ON SFOD. UNLINED SUEDE</t>
  </si>
  <si>
    <t>Z0Y</t>
  </si>
  <si>
    <t>PLASTER</t>
  </si>
  <si>
    <t>M47322</t>
  </si>
  <si>
    <t>M47324</t>
  </si>
  <si>
    <t>96700</t>
  </si>
  <si>
    <t>BEATLES WITH ELASTIC NAPPA+LUX CALF</t>
  </si>
  <si>
    <t>M47325</t>
  </si>
  <si>
    <t>M47326</t>
  </si>
  <si>
    <t>96697</t>
  </si>
  <si>
    <t>SLIP ON PERFORATED PONY CALF</t>
  </si>
  <si>
    <t>MY8</t>
  </si>
  <si>
    <t>INDIGO</t>
  </si>
  <si>
    <t>M47327</t>
  </si>
  <si>
    <t>GY FLEX S.MICRO OXFORD VACCHETTA</t>
  </si>
  <si>
    <t>M47330</t>
  </si>
  <si>
    <t>96369</t>
  </si>
  <si>
    <t>DERBY SPORT KID</t>
  </si>
  <si>
    <t>M47333</t>
  </si>
  <si>
    <t>96719</t>
  </si>
  <si>
    <t>OXFORD F.MICRO SPORT NAPA CALF+JEANS FABRIC</t>
  </si>
  <si>
    <t>M47334</t>
  </si>
  <si>
    <t>M47335</t>
  </si>
  <si>
    <t>DERBY LUX CALF</t>
  </si>
  <si>
    <t>M47338</t>
  </si>
  <si>
    <t>96717</t>
  </si>
  <si>
    <t>OXFORD LUX CALF+PHENICE CALF</t>
  </si>
  <si>
    <t>ARQ</t>
  </si>
  <si>
    <t>MOKA+MORO</t>
  </si>
  <si>
    <t>M47359</t>
  </si>
  <si>
    <t>SLIP ON MICRO S. SPORT NAPA CALF</t>
  </si>
  <si>
    <t>M47365</t>
  </si>
  <si>
    <t>FEG</t>
  </si>
  <si>
    <t>96699</t>
  </si>
  <si>
    <t>SLIP ON MAN SPORT SUEDE</t>
  </si>
  <si>
    <t>M47388</t>
  </si>
  <si>
    <t>R96076</t>
  </si>
  <si>
    <t>OXFORD HALF RUBBER //DELAVE' CALF</t>
  </si>
  <si>
    <t>0AZ</t>
  </si>
  <si>
    <t>MAHOGANY</t>
  </si>
  <si>
    <t>M47389</t>
  </si>
  <si>
    <t>M50000</t>
  </si>
  <si>
    <t>96504</t>
  </si>
  <si>
    <t>OXFORD RANGER CALF</t>
  </si>
  <si>
    <t>M50002</t>
  </si>
  <si>
    <t>OXFORD PRINTED YORKCALF</t>
  </si>
  <si>
    <t>M50010</t>
  </si>
  <si>
    <t>KNG</t>
  </si>
  <si>
    <t>DERBY 111747 SUEDE CALF</t>
  </si>
  <si>
    <t>0AW</t>
  </si>
  <si>
    <t>STORM</t>
  </si>
  <si>
    <t>M60012BAM-STAM</t>
  </si>
  <si>
    <t>BRUCE  MOCASSIN BRIGHT KARIBU CALF</t>
  </si>
  <si>
    <t>M60270</t>
  </si>
  <si>
    <t>CEG</t>
  </si>
  <si>
    <t>MOCASSIN ACCESSORY CALF</t>
  </si>
  <si>
    <t>M60298</t>
  </si>
  <si>
    <t>ALH</t>
  </si>
  <si>
    <t>MOCS ACC. SPORT NAPA CALF</t>
  </si>
  <si>
    <t>M60401</t>
  </si>
  <si>
    <t>BXH</t>
  </si>
  <si>
    <t>MOCS DELAVE' CALF</t>
  </si>
  <si>
    <t>M60402</t>
  </si>
  <si>
    <t>BXG</t>
  </si>
  <si>
    <t>MOCS LUX CALF ANT.</t>
  </si>
  <si>
    <t>M60405</t>
  </si>
  <si>
    <t>DEH</t>
  </si>
  <si>
    <t>98029</t>
  </si>
  <si>
    <t>MOCS ACC. MINI KARIBU CALF</t>
  </si>
  <si>
    <t>DUG</t>
  </si>
  <si>
    <t>E96937</t>
  </si>
  <si>
    <t>MOCS ACC. RUBBER S. MINI KARIBU' NAPPA</t>
  </si>
  <si>
    <t>M60442</t>
  </si>
  <si>
    <t>M60443</t>
  </si>
  <si>
    <t>96527</t>
  </si>
  <si>
    <t>MOCS RUBB.S. NASTY CALF</t>
  </si>
  <si>
    <t>282</t>
  </si>
  <si>
    <t>CHAMPAGNE</t>
  </si>
  <si>
    <t>IVC</t>
  </si>
  <si>
    <t>MOSS+S.BROWN</t>
  </si>
  <si>
    <t>M60444</t>
  </si>
  <si>
    <t>MOCS RUBB.S. SPORT NAPA CALF</t>
  </si>
  <si>
    <t>PDT</t>
  </si>
  <si>
    <t>GINGER+S.WHITE</t>
  </si>
  <si>
    <t>M60446</t>
  </si>
  <si>
    <t>ALG</t>
  </si>
  <si>
    <t>MOCS RUBBER S. RANGER CALF</t>
  </si>
  <si>
    <t>M60453</t>
  </si>
  <si>
    <t>DUM</t>
  </si>
  <si>
    <t>97282</t>
  </si>
  <si>
    <t>MOCS RUBB.S. PERFORATED CASUAL SUEDE C.</t>
  </si>
  <si>
    <t>PDS</t>
  </si>
  <si>
    <t>UNIFORM+S.WHITE</t>
  </si>
  <si>
    <t>M60460</t>
  </si>
  <si>
    <t>E98274</t>
  </si>
  <si>
    <t>MOCS ACC. RUBBER S. NAPPA</t>
  </si>
  <si>
    <t>M70132URG</t>
  </si>
  <si>
    <t>98008</t>
  </si>
  <si>
    <t>SNEAKER NAPA L. CRLE B.</t>
  </si>
  <si>
    <t>BA3</t>
  </si>
  <si>
    <t>ALO/MORO</t>
  </si>
  <si>
    <t>M70346</t>
  </si>
  <si>
    <t>ANG</t>
  </si>
  <si>
    <t>96050</t>
  </si>
  <si>
    <t>MID CUT SNEAKER CAS.SUEDE+SPORT NAPA+COT.FABRIC</t>
  </si>
  <si>
    <t>HIH</t>
  </si>
  <si>
    <t>JEANS+METAL+S.NUVOLA</t>
  </si>
  <si>
    <t>M70348</t>
  </si>
  <si>
    <t>96696</t>
  </si>
  <si>
    <t>DERBY NET SUEDE+CASUAL SUEDE CALF</t>
  </si>
  <si>
    <t>PES</t>
  </si>
  <si>
    <t>INDIGO+S.SKY</t>
  </si>
  <si>
    <t>DERBY ANTIQUE CALF</t>
  </si>
  <si>
    <t>PER</t>
  </si>
  <si>
    <t>FONDENTE+S.GREY</t>
  </si>
  <si>
    <t>M70350</t>
  </si>
  <si>
    <t>SNEAKER CAS.SUEDE+SPORT NAPA+COT.FABRIC</t>
  </si>
  <si>
    <t>HIM</t>
  </si>
  <si>
    <t>JEANS+S.WHITE/NUVOLA</t>
  </si>
  <si>
    <t>M70357</t>
  </si>
  <si>
    <t>96002</t>
  </si>
  <si>
    <t>SNEAKER PIED DE POULE SUEDE</t>
  </si>
  <si>
    <t>HP4</t>
  </si>
  <si>
    <t>CELADON+METAL+S.MIELE</t>
  </si>
  <si>
    <t>ANH</t>
  </si>
  <si>
    <t>96202</t>
  </si>
  <si>
    <t>SNEAKER ROCK CALF</t>
  </si>
  <si>
    <t>MTZ</t>
  </si>
  <si>
    <t>BURGUNDY+S.WHITE</t>
  </si>
  <si>
    <t>98FOA</t>
  </si>
  <si>
    <t>SNEAKER FORMAL FABRIC+SPORT NAPA CALF</t>
  </si>
  <si>
    <t>MUW</t>
  </si>
  <si>
    <t>BLACK+S.NERO/MIELE</t>
  </si>
  <si>
    <t>98PEM</t>
  </si>
  <si>
    <t>SNEAKER PERFORATED SPORT NAPA C.+SPORT NAPA C.</t>
  </si>
  <si>
    <t>PN3</t>
  </si>
  <si>
    <t>NAVY+S.BIANCO/NAVY</t>
  </si>
  <si>
    <t>M70358</t>
  </si>
  <si>
    <t>OSH</t>
  </si>
  <si>
    <t>96514</t>
  </si>
  <si>
    <t>SLIP ON NASTY CALF+STAMPA LION TATTOO</t>
  </si>
  <si>
    <t>MUU</t>
  </si>
  <si>
    <t>CHAMPAGNE+S.NERO/MIELE</t>
  </si>
  <si>
    <t>98MII</t>
  </si>
  <si>
    <t>SLIP ON MIMETIC CALF+SPORT NAPA CALF</t>
  </si>
  <si>
    <t>PMW</t>
  </si>
  <si>
    <t>MIMETIC BLU+NAVY+S.BIANCO/NAVY</t>
  </si>
  <si>
    <t>M70367</t>
  </si>
  <si>
    <t>MXH</t>
  </si>
  <si>
    <t>97766</t>
  </si>
  <si>
    <t>SNEAKER SPORT NAPA CALF+PERF.SPORT NAPA CALF</t>
  </si>
  <si>
    <t>HUC</t>
  </si>
  <si>
    <t>NERO+CARAMEL+BIANCO</t>
  </si>
  <si>
    <t>M70373</t>
  </si>
  <si>
    <t>NAG</t>
  </si>
  <si>
    <t>96333</t>
  </si>
  <si>
    <t>SNEAKER  WASHED BUFFALO</t>
  </si>
  <si>
    <t>FDD</t>
  </si>
  <si>
    <t>NAVY+DARK METAL+S.WHITE</t>
  </si>
  <si>
    <t>NAH</t>
  </si>
  <si>
    <t>96728</t>
  </si>
  <si>
    <t>SNEAKER WASHED LAMB</t>
  </si>
  <si>
    <t>PEX</t>
  </si>
  <si>
    <t>INDIGO+DM+S.BLU</t>
  </si>
  <si>
    <t>PEY</t>
  </si>
  <si>
    <t>GINGER+DM+S.ROSSO</t>
  </si>
  <si>
    <t>M70374</t>
  </si>
  <si>
    <t>97763</t>
  </si>
  <si>
    <t>MID CUT SNEAKER SPORT NAPA CALF+CASUAL SUEDE C.</t>
  </si>
  <si>
    <t>IDF</t>
  </si>
  <si>
    <t>WHITE/POMPEI+METAL+S.WHITE</t>
  </si>
  <si>
    <t>M70376</t>
  </si>
  <si>
    <t>FMG</t>
  </si>
  <si>
    <t>96360</t>
  </si>
  <si>
    <t>SNEAKER CANVAS FABRIC+SPORT NAPA CALF</t>
  </si>
  <si>
    <t>HDC</t>
  </si>
  <si>
    <t>CARAMEL+METAL+S.WHITE</t>
  </si>
  <si>
    <t>96361</t>
  </si>
  <si>
    <t>SNEAKER JEANS FABRIC+SPORT NAPA CALF</t>
  </si>
  <si>
    <t>IG3</t>
  </si>
  <si>
    <t>JEANS/NAVY+METAL+S.WHITE</t>
  </si>
  <si>
    <t>PEW</t>
  </si>
  <si>
    <t>INDIGO+DM+S.WHITE</t>
  </si>
  <si>
    <t>FMH</t>
  </si>
  <si>
    <t>96730</t>
  </si>
  <si>
    <t>SNEAKER NET FABRIC+SPORT NAPA C.</t>
  </si>
  <si>
    <t>INL</t>
  </si>
  <si>
    <t>BLACK+D.M.+S.WHITE</t>
  </si>
  <si>
    <t>SNEAKER SPORT NAPA CALF</t>
  </si>
  <si>
    <t>M70380</t>
  </si>
  <si>
    <t>98274</t>
  </si>
  <si>
    <t>SLIP ON NAPPA</t>
  </si>
  <si>
    <t>M70385</t>
  </si>
  <si>
    <t>DOUBLE BUCKLE NASTY CALF</t>
  </si>
  <si>
    <t>MTC</t>
  </si>
  <si>
    <t>CHAMPAGNE+DM+S.BROWN</t>
  </si>
  <si>
    <t>M70388</t>
  </si>
  <si>
    <t>ISH</t>
  </si>
  <si>
    <t>96538</t>
  </si>
  <si>
    <t>SLIP ON RANGER C.+GRAIN GUM CALF</t>
  </si>
  <si>
    <t>M70391</t>
  </si>
  <si>
    <t>FDH</t>
  </si>
  <si>
    <t>MZY</t>
  </si>
  <si>
    <t>MOSS+DM+S.OPTICAL/NERO</t>
  </si>
  <si>
    <t>M70399</t>
  </si>
  <si>
    <t>RMH</t>
  </si>
  <si>
    <t>SNEAKER DELAVE' CALF</t>
  </si>
  <si>
    <t>PDJ</t>
  </si>
  <si>
    <t>NAVY+DM+S.SKY</t>
  </si>
  <si>
    <t>SNEAKER SUEDE DE LUXE</t>
  </si>
  <si>
    <t>M70399SC</t>
  </si>
  <si>
    <t>RM</t>
  </si>
  <si>
    <t>M70404</t>
  </si>
  <si>
    <t>SLIP ON PERF.SPORT NAPA C.+SPORT NAPA C.</t>
  </si>
  <si>
    <t>GW4</t>
  </si>
  <si>
    <t>CARAMEL+S.BROWN</t>
  </si>
  <si>
    <t>M70410</t>
  </si>
  <si>
    <t>SNEAKER MIMETIC CALF+SPORT NAPA CALF</t>
  </si>
  <si>
    <t>M70411</t>
  </si>
  <si>
    <t>PF2</t>
  </si>
  <si>
    <t>INDIGO+S.WHITE</t>
  </si>
  <si>
    <t>M70414</t>
  </si>
  <si>
    <t>OSG</t>
  </si>
  <si>
    <t>SLIP ON WASHED LAMB</t>
  </si>
  <si>
    <t>PF7</t>
  </si>
  <si>
    <t>INDIGO+S.NATURALE</t>
  </si>
  <si>
    <t>M70416SC</t>
  </si>
  <si>
    <t>UR</t>
  </si>
  <si>
    <t>96921</t>
  </si>
  <si>
    <t>SNEAKER BICOLOR BRUSHED CALF</t>
  </si>
  <si>
    <t>PFE</t>
  </si>
  <si>
    <t>CARAMEL+DM+S.ORANGE</t>
  </si>
  <si>
    <t>SNEAKER PERF.SPORT NAPA C.+SPORT NAPA C.</t>
  </si>
  <si>
    <t>PFC</t>
  </si>
  <si>
    <t>WHITE / NAVY+METAL+S.SKY</t>
  </si>
  <si>
    <t>M70421</t>
  </si>
  <si>
    <t>FFS</t>
  </si>
  <si>
    <t>WHITE+S.WHITE</t>
  </si>
  <si>
    <t>INR</t>
  </si>
  <si>
    <t>NAVY+S.NAVY</t>
  </si>
  <si>
    <t>PI5</t>
  </si>
  <si>
    <t>GINGER+S.ROSSO</t>
  </si>
  <si>
    <t>M80127PZH</t>
  </si>
  <si>
    <t>MOCS SPORT NAPA CALF</t>
  </si>
  <si>
    <t>HFL</t>
  </si>
  <si>
    <t>NUVOLA+S.JEANS</t>
  </si>
  <si>
    <t>M80284</t>
  </si>
  <si>
    <t>PZG</t>
  </si>
  <si>
    <t>MOCS BRIGHT KARIBU CALF</t>
  </si>
  <si>
    <t>M80300T</t>
  </si>
  <si>
    <t>MOCCASIN ENGLISH SUEDE CALF</t>
  </si>
  <si>
    <t>M80370</t>
  </si>
  <si>
    <t>97281</t>
  </si>
  <si>
    <t>MOCS MINI WOVEN NAPA</t>
  </si>
  <si>
    <t>GGB</t>
  </si>
  <si>
    <t>TEAK</t>
  </si>
  <si>
    <t>M80419</t>
  </si>
  <si>
    <t>BAH</t>
  </si>
  <si>
    <t>BOAT SPORT NAPA CALF</t>
  </si>
  <si>
    <t>HI4</t>
  </si>
  <si>
    <t>BIANCO+METAL+S.PANNA/BLU</t>
  </si>
  <si>
    <t>M80430</t>
  </si>
  <si>
    <t>FNG</t>
  </si>
  <si>
    <t>DRIVER ATHLETIC SUEDE CALF</t>
  </si>
  <si>
    <t>IFM</t>
  </si>
  <si>
    <t>POMPEI+S.MIELE</t>
  </si>
  <si>
    <t>M80441</t>
  </si>
  <si>
    <t>96165</t>
  </si>
  <si>
    <t>MOCS GRAIN GUM CALF</t>
  </si>
  <si>
    <t>M80442</t>
  </si>
  <si>
    <t>MOCS ATHLETIC SUEDE CALF</t>
  </si>
  <si>
    <t>M80446</t>
  </si>
  <si>
    <t>MOCS ACC. GRAIN GUM CALF</t>
  </si>
  <si>
    <t>M80447</t>
  </si>
  <si>
    <t>96203</t>
  </si>
  <si>
    <t>CLARK MERINOS / GRAIN GUM CALF</t>
  </si>
  <si>
    <t>M80447T</t>
  </si>
  <si>
    <t>M80462</t>
  </si>
  <si>
    <t>BAG</t>
  </si>
  <si>
    <t>IMS</t>
  </si>
  <si>
    <t>PEARL+S.PANNA/BLU</t>
  </si>
  <si>
    <t>M80507</t>
  </si>
  <si>
    <t>MOCS SFOD.UNLINED SUEDE</t>
  </si>
  <si>
    <t>M80521</t>
  </si>
  <si>
    <t>CGG</t>
  </si>
  <si>
    <t>96945</t>
  </si>
  <si>
    <t>MOCS JEANS KID</t>
  </si>
  <si>
    <t>QAH</t>
  </si>
  <si>
    <t>BLACK+S.WHITE/BLACK</t>
  </si>
  <si>
    <t>M80522</t>
  </si>
  <si>
    <t>97799</t>
  </si>
  <si>
    <t>MOCS ACC. VELVET SUEDE CALF</t>
  </si>
  <si>
    <t>QAI</t>
  </si>
  <si>
    <t>NERO+DM+S.BIANCO/NERO</t>
  </si>
  <si>
    <t>M80528T</t>
  </si>
  <si>
    <t>98107Z</t>
  </si>
  <si>
    <t>MOCS ACC. SPORT CALF Z</t>
  </si>
  <si>
    <t>M80531T</t>
  </si>
  <si>
    <t>MOCS ACC. NAPPA</t>
  </si>
  <si>
    <t>AM7</t>
  </si>
  <si>
    <t>ALO+DARK METAL</t>
  </si>
  <si>
    <t>M80541</t>
  </si>
  <si>
    <t>MOCS ACC FRIENDLY CALF</t>
  </si>
  <si>
    <t>HV7</t>
  </si>
  <si>
    <t>CARAMEL+D.METAL+S.MIELE</t>
  </si>
  <si>
    <t>M82098</t>
  </si>
  <si>
    <t>PIH</t>
  </si>
  <si>
    <t>97797</t>
  </si>
  <si>
    <t>CLARK /MERINOS/ RUBB.S. BARBOUR SUEDE CALF</t>
  </si>
  <si>
    <t>M82120</t>
  </si>
  <si>
    <t>96348</t>
  </si>
  <si>
    <t>MOCS  RUBBER S. LINEN SUEDE</t>
  </si>
  <si>
    <t>HIA</t>
  </si>
  <si>
    <t>JEANS+S.BROWN</t>
  </si>
  <si>
    <t>M82123</t>
  </si>
  <si>
    <t>97414</t>
  </si>
  <si>
    <t>MOCS /MERINOS/ RUBB.S. WAX SUEDE CALF</t>
  </si>
  <si>
    <t>M82162</t>
  </si>
  <si>
    <t>PDH</t>
  </si>
  <si>
    <t>96924</t>
  </si>
  <si>
    <t>MOCS S.RUBB.SFOD COUNTRY SUEDE</t>
  </si>
  <si>
    <t>P00117</t>
  </si>
  <si>
    <t>98376</t>
  </si>
  <si>
    <t>PANTOFOLA UOMO (EX 113) KAD KARIBU</t>
  </si>
  <si>
    <t>P00121</t>
  </si>
  <si>
    <t>96587</t>
  </si>
  <si>
    <t>SLIPPER. UOMO SUEDE+CACHEMiRE</t>
  </si>
  <si>
    <t>P00123</t>
  </si>
  <si>
    <t>SLIPPER. UOMO SUEDE DE LUXE</t>
  </si>
  <si>
    <t>P00208</t>
  </si>
  <si>
    <t>96766</t>
  </si>
  <si>
    <t>SLIPPER WOMAN MOIRE' FABRIC</t>
  </si>
  <si>
    <t>MIU</t>
  </si>
  <si>
    <t>GINGER</t>
  </si>
  <si>
    <t>RYY</t>
  </si>
  <si>
    <t>ROYAL</t>
  </si>
  <si>
    <t>DFM0005</t>
  </si>
  <si>
    <t>96929</t>
  </si>
  <si>
    <t>SNEAKER VELVET</t>
  </si>
  <si>
    <t>CAN</t>
  </si>
  <si>
    <t>BLUE + S.WHITE</t>
  </si>
  <si>
    <t>DFM0007</t>
  </si>
  <si>
    <t>DFM0058</t>
  </si>
  <si>
    <t>SSG</t>
  </si>
  <si>
    <t>SLIP ON 160978  F.RUBB. SUEDE CALF</t>
  </si>
  <si>
    <t>ITQ</t>
  </si>
  <si>
    <t>OCEANO+S.BROWN</t>
  </si>
  <si>
    <t>DFM0067</t>
  </si>
  <si>
    <t>DYG</t>
  </si>
  <si>
    <t>96481</t>
  </si>
  <si>
    <t>DERBY 410031  F.RUBB. WISCONSIN CALF</t>
  </si>
  <si>
    <t>QXI</t>
  </si>
  <si>
    <t>BYRON+S.WHITE</t>
  </si>
  <si>
    <t>DFM0070</t>
  </si>
  <si>
    <t>DC</t>
  </si>
  <si>
    <t>94344</t>
  </si>
  <si>
    <t>SNEAKER 260099 MINI PRINT GONZALO CALF</t>
  </si>
  <si>
    <t>DFM0068</t>
  </si>
  <si>
    <t>MOCS 460390  F.RUBB. WISCONSIN CALF</t>
  </si>
  <si>
    <t>DGE</t>
  </si>
  <si>
    <t>COGNAC + S.WHITE</t>
  </si>
  <si>
    <t>DFM0094</t>
  </si>
  <si>
    <t>98035</t>
  </si>
  <si>
    <t>SLIP ON 161226  F.RUBB.SFOD. PRINTED CALF</t>
  </si>
  <si>
    <t>ITY</t>
  </si>
  <si>
    <t>BROWN+OTTONE</t>
  </si>
  <si>
    <t>SLIP ON 161226  F.RUBB.SFOD. SUEDE CALF</t>
  </si>
  <si>
    <t>AFA</t>
  </si>
  <si>
    <t>BLEU + OTTONE</t>
  </si>
  <si>
    <t>96351</t>
  </si>
  <si>
    <t>DRIVER PASSANTE GRAIN SHINY CALF</t>
  </si>
  <si>
    <t>00K</t>
  </si>
  <si>
    <t>PEARL</t>
  </si>
  <si>
    <t>DFM80546</t>
  </si>
  <si>
    <t>98056</t>
  </si>
  <si>
    <t>DRIVER LACCI SPORT SUEDE CALF</t>
  </si>
  <si>
    <t>AIS</t>
  </si>
  <si>
    <t>IVOIRE</t>
  </si>
  <si>
    <t>LNA</t>
  </si>
  <si>
    <t>ROSSO</t>
  </si>
  <si>
    <t>DRIVER LACCI CASUAL SUEDE CALF</t>
  </si>
  <si>
    <t>LKU</t>
  </si>
  <si>
    <t>OCEANO</t>
  </si>
  <si>
    <t>DO45699</t>
  </si>
  <si>
    <t>98651</t>
  </si>
  <si>
    <t>OXFORD PRINTED DEER CALF</t>
  </si>
  <si>
    <t>97419</t>
  </si>
  <si>
    <t>OXFORD OILED CALF</t>
  </si>
  <si>
    <t>DO47077</t>
  </si>
  <si>
    <t>NOG</t>
  </si>
  <si>
    <t>DO47302</t>
  </si>
  <si>
    <t>LAG</t>
  </si>
  <si>
    <t>98032</t>
  </si>
  <si>
    <t>SNEAKER BOOT 270068 OLD SUEDE CALF</t>
  </si>
  <si>
    <t>ITS</t>
  </si>
  <si>
    <t>CONGO</t>
  </si>
  <si>
    <t>DO47381</t>
  </si>
  <si>
    <t>SLIP ON 160817 F.RUBB. OLD SUEDE CALF</t>
  </si>
  <si>
    <t>9A1</t>
  </si>
  <si>
    <t>ALLORO</t>
  </si>
  <si>
    <t>M12467</t>
  </si>
  <si>
    <t>RR97788</t>
  </si>
  <si>
    <t>DERBY HALF RUBB.ROCCIA / SUEDE DE LUXE</t>
  </si>
  <si>
    <t>250</t>
  </si>
  <si>
    <t>FONDENTE</t>
  </si>
  <si>
    <t>98900</t>
  </si>
  <si>
    <t>DERBY PLAIN CALF</t>
  </si>
  <si>
    <t>M47142</t>
  </si>
  <si>
    <t>BEATLES WITH ELASTIC GRAIN SHINY C.+UNLINED SUEDE C.</t>
  </si>
  <si>
    <t>OXFORD HALF RUBBER LISCIA  NAPPA</t>
  </si>
  <si>
    <t>M47188</t>
  </si>
  <si>
    <t>94204</t>
  </si>
  <si>
    <t>OXFORD SFOD. PLAIN CALF+UNLINED SUEDE</t>
  </si>
  <si>
    <t>M47347</t>
  </si>
  <si>
    <t>M47454</t>
  </si>
  <si>
    <t>POH</t>
  </si>
  <si>
    <t>DERBY FRIENDLY CALF</t>
  </si>
  <si>
    <t>M47449</t>
  </si>
  <si>
    <t>POG</t>
  </si>
  <si>
    <t>TW0</t>
  </si>
  <si>
    <t>RED WOOD</t>
  </si>
  <si>
    <t>A35</t>
  </si>
  <si>
    <t>OLIVE</t>
  </si>
  <si>
    <t>M47458</t>
  </si>
  <si>
    <t>DOUBLE BUCKLE SB CASUAL SUEDE CALF</t>
  </si>
  <si>
    <t>QMZ</t>
  </si>
  <si>
    <t>LAKE+DM</t>
  </si>
  <si>
    <t>DOUBLE BUCKLE SUEDE DE LUXE</t>
  </si>
  <si>
    <t>M70438</t>
  </si>
  <si>
    <t>NA</t>
  </si>
  <si>
    <t>94239</t>
  </si>
  <si>
    <t>SNEAKER CASUAL SUEDE C.+WASHED LAMB</t>
  </si>
  <si>
    <t>QTY</t>
  </si>
  <si>
    <t>LAKE+DENIM+S.BLU</t>
  </si>
  <si>
    <t>M80417</t>
  </si>
  <si>
    <t>MOCS VELVET SUEDE CALF</t>
  </si>
  <si>
    <t>HCN</t>
  </si>
  <si>
    <t>TANGERINE+S.PANNA/BLU</t>
  </si>
  <si>
    <t>CLARK SPORT NAPA CALF</t>
  </si>
  <si>
    <t>HFB</t>
  </si>
  <si>
    <t>MORO+S.FUMO/BLU</t>
  </si>
  <si>
    <t>DFM0006</t>
  </si>
  <si>
    <t>96917</t>
  </si>
  <si>
    <t>SNEAKER NEO SKIN+PERF.NEO SKIN</t>
  </si>
  <si>
    <t>M80127PZW</t>
  </si>
  <si>
    <t>LCZ</t>
  </si>
  <si>
    <t>CAFFE</t>
  </si>
  <si>
    <t>M11559VEG</t>
  </si>
  <si>
    <t>96329</t>
  </si>
  <si>
    <t>OXFORD LINEN SUEDE+DELAVE' CALF</t>
  </si>
  <si>
    <t>M12490</t>
  </si>
  <si>
    <t>OXFORD BUCKLE LINEN SUEDE</t>
  </si>
  <si>
    <t>M47221</t>
  </si>
  <si>
    <t>OXFORD BICOLOR DELAVE' CALF</t>
  </si>
  <si>
    <t>SLIP ON BICOLOR DELAVE' CALF</t>
  </si>
  <si>
    <t>96355</t>
  </si>
  <si>
    <t>SNEAKER OPTICAL CALF+SPORT NAPA C.+CASUAL SUEDE</t>
  </si>
  <si>
    <t>IFT</t>
  </si>
  <si>
    <t>POMPELMO+WHITE+NERO+S.WHITE</t>
  </si>
  <si>
    <t>FDG</t>
  </si>
  <si>
    <t>96589</t>
  </si>
  <si>
    <t>SNEAKER SPORT NAPA CALF+MIMETIC CALF</t>
  </si>
  <si>
    <t>MXG</t>
  </si>
  <si>
    <t>NERO+MIMETIC+DM+S.WHITE/BITTER</t>
  </si>
  <si>
    <t>MOCS ACC. ATHLETIC SUEDE CALF</t>
  </si>
  <si>
    <t>DO47206</t>
  </si>
  <si>
    <t>TBG</t>
  </si>
  <si>
    <t>96475</t>
  </si>
  <si>
    <t>DERBY 111337 F.RUBBER GLOVE CALF</t>
  </si>
  <si>
    <t>DO70426</t>
  </si>
  <si>
    <t>98886</t>
  </si>
  <si>
    <t>SLIP ON OLD KARIBU CALF</t>
  </si>
  <si>
    <t>DHH</t>
  </si>
  <si>
    <t>ALO+S.WHITE</t>
  </si>
  <si>
    <t>DO70433</t>
  </si>
  <si>
    <t>94003</t>
  </si>
  <si>
    <t>SNEAKER NET FABRIC+FABRIC+SUEDE</t>
  </si>
  <si>
    <t>PN2</t>
  </si>
  <si>
    <t>NERO+S.BIANCO/NERO</t>
  </si>
  <si>
    <t>QET</t>
  </si>
  <si>
    <t>BLU+S.BIANCO/BLU</t>
  </si>
  <si>
    <t>M12442</t>
  </si>
  <si>
    <t>UDH</t>
  </si>
  <si>
    <t>98036</t>
  </si>
  <si>
    <t>DERBY WASHED CALF</t>
  </si>
  <si>
    <t>M12582</t>
  </si>
  <si>
    <t>VEM</t>
  </si>
  <si>
    <t>M47346</t>
  </si>
  <si>
    <t>FEH</t>
  </si>
  <si>
    <t>M47471</t>
  </si>
  <si>
    <t>SRH</t>
  </si>
  <si>
    <t>96241</t>
  </si>
  <si>
    <t>OXFORD RUBB.S. TOP CALF</t>
  </si>
  <si>
    <t>HEH</t>
  </si>
  <si>
    <t>CARAMEL+S.MIELE</t>
  </si>
  <si>
    <t>M60442S</t>
  </si>
  <si>
    <t>E97416</t>
  </si>
  <si>
    <t>MOCS ACC. RUBBER S Simplified / DEER</t>
  </si>
  <si>
    <t>M70460</t>
  </si>
  <si>
    <t>96858</t>
  </si>
  <si>
    <t>SNEAKER FLAG CALF+SUEDE</t>
  </si>
  <si>
    <t>CBM</t>
  </si>
  <si>
    <t>WOODY/BLACK+WHITE S.</t>
  </si>
  <si>
    <t>M80195T</t>
  </si>
  <si>
    <t>MOCASSIN PRINTED YORKCALF</t>
  </si>
  <si>
    <t>CCM</t>
  </si>
  <si>
    <t>GESSO + S.BEIGE</t>
  </si>
  <si>
    <t>M80432</t>
  </si>
  <si>
    <t>FNH</t>
  </si>
  <si>
    <t>MOCS BUFFALO STRETCH</t>
  </si>
  <si>
    <t>HEG</t>
  </si>
  <si>
    <t>JEANS+S.MIELE</t>
  </si>
  <si>
    <t>T2M0037</t>
  </si>
  <si>
    <t>MOCS 460390  F.RUBB. SUEDE CALF</t>
  </si>
  <si>
    <t>MYS</t>
  </si>
  <si>
    <t>CONGO+S.WHITE</t>
  </si>
  <si>
    <t>DO47279</t>
  </si>
  <si>
    <t>JXM</t>
  </si>
  <si>
    <t>96474</t>
  </si>
  <si>
    <t>BUCKLE 111494 F.RUBBER OLD CORDOBA CALF</t>
  </si>
  <si>
    <t>PSY</t>
  </si>
  <si>
    <t>EBONY+OTTONE</t>
  </si>
  <si>
    <t>M11559UDM</t>
  </si>
  <si>
    <t>OXFORD VITELLO DE LUXE</t>
  </si>
  <si>
    <t>M11857UBM</t>
  </si>
  <si>
    <t>RR98061</t>
  </si>
  <si>
    <t>DERBY HALF RUBB.ROCCIA / VITELLO DE LUXE</t>
  </si>
  <si>
    <t>M12202</t>
  </si>
  <si>
    <t>98438</t>
  </si>
  <si>
    <t>OXFORD PONY CALF</t>
  </si>
  <si>
    <t>IKO</t>
  </si>
  <si>
    <t>INCHIOSTRO</t>
  </si>
  <si>
    <t>M12203</t>
  </si>
  <si>
    <t>97994</t>
  </si>
  <si>
    <t>DERBY HAND DYED EEL</t>
  </si>
  <si>
    <t>M12384</t>
  </si>
  <si>
    <t>UDM</t>
  </si>
  <si>
    <t>DERBY RUBBER S. WASHED CALF</t>
  </si>
  <si>
    <t>L0D</t>
  </si>
  <si>
    <t>ACERO</t>
  </si>
  <si>
    <t>M12443</t>
  </si>
  <si>
    <t>LIG</t>
  </si>
  <si>
    <t>OXFORD PATENT LEATHER</t>
  </si>
  <si>
    <t>M12452</t>
  </si>
  <si>
    <t>ZBR</t>
  </si>
  <si>
    <t>LEAD</t>
  </si>
  <si>
    <t>M12454</t>
  </si>
  <si>
    <t>RL96162</t>
  </si>
  <si>
    <t>ANKLE BOOT HALF RUBB.LISCIA//METAL BRUSH CALF</t>
  </si>
  <si>
    <t>HUM</t>
  </si>
  <si>
    <t>DARK METAL+D.METAL</t>
  </si>
  <si>
    <t>M12504</t>
  </si>
  <si>
    <t>96536</t>
  </si>
  <si>
    <t>OXFORD RUBBER S. HAND DYED DELAVE' CALF</t>
  </si>
  <si>
    <t>M12544</t>
  </si>
  <si>
    <t>MYM</t>
  </si>
  <si>
    <t>DERBY F.RUBBER BICOLOR DELAVE' CALF</t>
  </si>
  <si>
    <t>PJH</t>
  </si>
  <si>
    <t>CARAMEL / COFFE</t>
  </si>
  <si>
    <t>M40290</t>
  </si>
  <si>
    <t>FIM</t>
  </si>
  <si>
    <t>97991</t>
  </si>
  <si>
    <t>TIROLESE DERBY F.RUBBER POLKADOT WASHED C.+WASHED C.</t>
  </si>
  <si>
    <t>HBY</t>
  </si>
  <si>
    <t>NUVOLA+METAL+S.WHITE</t>
  </si>
  <si>
    <t>M40306</t>
  </si>
  <si>
    <t>P.RAPID ANKLE BOOT WASHED CALF</t>
  </si>
  <si>
    <t>FZH</t>
  </si>
  <si>
    <t>PIOMBO+DARK METAL</t>
  </si>
  <si>
    <t>M40312</t>
  </si>
  <si>
    <t>RMM</t>
  </si>
  <si>
    <t>P.RAPID SNEAKER DELAVE' CALF+NAPPA</t>
  </si>
  <si>
    <t>IH9</t>
  </si>
  <si>
    <t>POMPEI / ALO+S.WHITE-MIELE</t>
  </si>
  <si>
    <t>M40315</t>
  </si>
  <si>
    <t>P.RAPID SLIP ON VITELLO DE LUXE ANT.SF.</t>
  </si>
  <si>
    <t>IDI</t>
  </si>
  <si>
    <t>AMBER+FIL.MORO</t>
  </si>
  <si>
    <t>M45210</t>
  </si>
  <si>
    <t>BRM</t>
  </si>
  <si>
    <t>M45211</t>
  </si>
  <si>
    <t>98050</t>
  </si>
  <si>
    <t>DERBY CLASSIC CALF</t>
  </si>
  <si>
    <t>M45347</t>
  </si>
  <si>
    <t>SLIP ON LUX CALF ANT.</t>
  </si>
  <si>
    <t>M45479</t>
  </si>
  <si>
    <t>RKM</t>
  </si>
  <si>
    <t>DERBY  WASHED CALF</t>
  </si>
  <si>
    <t>RHU</t>
  </si>
  <si>
    <t>RHUM</t>
  </si>
  <si>
    <t>M45538</t>
  </si>
  <si>
    <t>SVM</t>
  </si>
  <si>
    <t>M45543</t>
  </si>
  <si>
    <t>DERBY NAPPA</t>
  </si>
  <si>
    <t>UDW</t>
  </si>
  <si>
    <t>M45621</t>
  </si>
  <si>
    <t>IPM</t>
  </si>
  <si>
    <t>96711</t>
  </si>
  <si>
    <t>DERBY WOVEN NAPA+NAPPA</t>
  </si>
  <si>
    <t>CMM</t>
  </si>
  <si>
    <t>M45772</t>
  </si>
  <si>
    <t>ANKLE BOOT  F.RUBBER ANTIQUE CALF</t>
  </si>
  <si>
    <t>M45897</t>
  </si>
  <si>
    <t>LRM</t>
  </si>
  <si>
    <t>M45960</t>
  </si>
  <si>
    <t>M47218</t>
  </si>
  <si>
    <t>MSM</t>
  </si>
  <si>
    <t>GY FLEX OXFORD RANGER CALF</t>
  </si>
  <si>
    <t>DOUBLE BUCKLE CASUAL SUEDE CALF</t>
  </si>
  <si>
    <t>M47317</t>
  </si>
  <si>
    <t>TDM</t>
  </si>
  <si>
    <t>SLIP ON MICRO S. NET SUEDE+CASUAL SUEDE CALF</t>
  </si>
  <si>
    <t>OXFORD NAPPA+LUX CALF</t>
  </si>
  <si>
    <t>M47394</t>
  </si>
  <si>
    <t>BEATLES WITH ELASTIC F.RUBBER LUX CALF</t>
  </si>
  <si>
    <t>PJN</t>
  </si>
  <si>
    <t>BLACK+S.MAHOGANY</t>
  </si>
  <si>
    <t>M47443</t>
  </si>
  <si>
    <t>96943</t>
  </si>
  <si>
    <t>DERBY F.RUBB. PLAIN CALF+MINI KARIBU NAPPA</t>
  </si>
  <si>
    <t>IUF</t>
  </si>
  <si>
    <t>EBONY+S.BLU</t>
  </si>
  <si>
    <t>M50006</t>
  </si>
  <si>
    <t>BWM</t>
  </si>
  <si>
    <t>96647</t>
  </si>
  <si>
    <t>BEATLES WHIT ELASTIC 171755 SHADE CALF</t>
  </si>
  <si>
    <t>PJL</t>
  </si>
  <si>
    <t>DARK BERRY</t>
  </si>
  <si>
    <t>M60292</t>
  </si>
  <si>
    <t>BAM</t>
  </si>
  <si>
    <t>M60373</t>
  </si>
  <si>
    <t>FNM</t>
  </si>
  <si>
    <t>97793</t>
  </si>
  <si>
    <t>MOCS SHINY KID</t>
  </si>
  <si>
    <t>M60378</t>
  </si>
  <si>
    <t>MOCS RUBB.SFOD. UNLINED SUEDE</t>
  </si>
  <si>
    <t>HCE</t>
  </si>
  <si>
    <t>NEUTRO+S.MIELE</t>
  </si>
  <si>
    <t>ANM</t>
  </si>
  <si>
    <t>MID CUT SNEAKER OPTICAL CALF+SPORT NAPA C.+CASUAL SUEDE</t>
  </si>
  <si>
    <t>IFY</t>
  </si>
  <si>
    <t>POMPELMO+WHITE+NERO+MET.+S.WHITE</t>
  </si>
  <si>
    <t>M70432</t>
  </si>
  <si>
    <t>96991</t>
  </si>
  <si>
    <t>MID CUT SNEAKER CALF+NEOPRENE FABRIC</t>
  </si>
  <si>
    <t>A1W</t>
  </si>
  <si>
    <t>WHITE+BLACK</t>
  </si>
  <si>
    <t>M80481</t>
  </si>
  <si>
    <t>PZH</t>
  </si>
  <si>
    <t>PDM</t>
  </si>
  <si>
    <t>MOCS S.RUBB.SFOD RANGER CALF</t>
  </si>
  <si>
    <t>D45624</t>
  </si>
  <si>
    <t>AFM</t>
  </si>
  <si>
    <t>97348</t>
  </si>
  <si>
    <t>DERBY 13255 F. CUOIO PRESTIGE CALF</t>
  </si>
  <si>
    <t>M12588</t>
  </si>
  <si>
    <t>MLH</t>
  </si>
  <si>
    <t>94605</t>
  </si>
  <si>
    <t>OXFORD NABUCK CALF</t>
  </si>
  <si>
    <t>0Q8</t>
  </si>
  <si>
    <t>TOBACCO</t>
  </si>
  <si>
    <t>BOM</t>
  </si>
  <si>
    <t>98175</t>
  </si>
  <si>
    <t>P.NORVEGESE DERBY ANTIQUE CLASSIC CALF</t>
  </si>
  <si>
    <t>636</t>
  </si>
  <si>
    <t>FULMINE</t>
  </si>
  <si>
    <t>M40238</t>
  </si>
  <si>
    <t>RCM</t>
  </si>
  <si>
    <t>P.NORVEGESE DERBY VITELLO DE LUXE</t>
  </si>
  <si>
    <t>M45580</t>
  </si>
  <si>
    <t>R97416</t>
  </si>
  <si>
    <t>SLIP ON HALF RUBB. / DEER</t>
  </si>
  <si>
    <t>M45741</t>
  </si>
  <si>
    <t>DERBY SFOD.PLAIN CALF</t>
  </si>
  <si>
    <t>M45990</t>
  </si>
  <si>
    <t>DERBY RUBBER S. RANGER CALF</t>
  </si>
  <si>
    <t>OXFORD PLAIN CALF</t>
  </si>
  <si>
    <t>M47263</t>
  </si>
  <si>
    <t>97416</t>
  </si>
  <si>
    <t>SLIP ON MICRO S. DEER</t>
  </si>
  <si>
    <t>M47268</t>
  </si>
  <si>
    <t>R98109</t>
  </si>
  <si>
    <t>DERBY HALF RUBBER S. LUX CALF</t>
  </si>
  <si>
    <t>M47430</t>
  </si>
  <si>
    <t>SLIPPER FRIENDLY CALF</t>
  </si>
  <si>
    <t>QMT</t>
  </si>
  <si>
    <t>NAVY+INTARSIO</t>
  </si>
  <si>
    <t>QQJ</t>
  </si>
  <si>
    <t>CARAMEL+INTARSIO</t>
  </si>
  <si>
    <t>94377</t>
  </si>
  <si>
    <t>OXFORD RUBB.S. MAXI KARIBU KID</t>
  </si>
  <si>
    <t>P18</t>
  </si>
  <si>
    <t>BLACK</t>
  </si>
  <si>
    <t>M47472</t>
  </si>
  <si>
    <t>DERBY RUBB.MAXI KARIBU KID</t>
  </si>
  <si>
    <t>M47473</t>
  </si>
  <si>
    <t>SRG</t>
  </si>
  <si>
    <t>D.BUCKLE F.RUBB. CASUAL SUEDE CALF</t>
  </si>
  <si>
    <t>RB9</t>
  </si>
  <si>
    <t>PEPPER+DM+S.BROWN</t>
  </si>
  <si>
    <t>SRM</t>
  </si>
  <si>
    <t>M47481</t>
  </si>
  <si>
    <t>94601</t>
  </si>
  <si>
    <t>OXFORD MAN KID</t>
  </si>
  <si>
    <t>M47504</t>
  </si>
  <si>
    <t>MLG</t>
  </si>
  <si>
    <t>94437</t>
  </si>
  <si>
    <t>BUCKLE ROYAL CALF+TWEED FABRIC</t>
  </si>
  <si>
    <t>QJR</t>
  </si>
  <si>
    <t>PEPPER+AMARANTH+DM</t>
  </si>
  <si>
    <t>M47520</t>
  </si>
  <si>
    <t>OLG</t>
  </si>
  <si>
    <t>94666</t>
  </si>
  <si>
    <t>OXFORD PLAIN CALF+FRIENDLY DEER REVERSE</t>
  </si>
  <si>
    <t>M47543</t>
  </si>
  <si>
    <t>RPG</t>
  </si>
  <si>
    <t>BLACK+SOLAR</t>
  </si>
  <si>
    <t>M47554</t>
  </si>
  <si>
    <t>94686</t>
  </si>
  <si>
    <t>SLIP ON SUEDE DE LUXE+FRIENDLY CALF</t>
  </si>
  <si>
    <t>M47556</t>
  </si>
  <si>
    <t>0Q6</t>
  </si>
  <si>
    <t>COCOA</t>
  </si>
  <si>
    <t>M50015</t>
  </si>
  <si>
    <t>BUCKLE PLAIN CALF</t>
  </si>
  <si>
    <t>97283</t>
  </si>
  <si>
    <t>MOCS RUBB.S. PERF.CASUAL SUEDE C.+CASUAL SUEDE</t>
  </si>
  <si>
    <t>QQT</t>
  </si>
  <si>
    <t>LAKE+S.WHITE</t>
  </si>
  <si>
    <t>M70376SC</t>
  </si>
  <si>
    <t>FM</t>
  </si>
  <si>
    <t>RNJ</t>
  </si>
  <si>
    <t>HEAVEN+METAL+S.WHITE</t>
  </si>
  <si>
    <t>M70444</t>
  </si>
  <si>
    <t>FD</t>
  </si>
  <si>
    <t>94515</t>
  </si>
  <si>
    <t>SNEAKER TECNO FLANEL+SPORT NAPA CALF</t>
  </si>
  <si>
    <t>RDN</t>
  </si>
  <si>
    <t>BLACK+DM+S.WHITE/BLACK</t>
  </si>
  <si>
    <t>M70458</t>
  </si>
  <si>
    <t>94608</t>
  </si>
  <si>
    <t>SNEAKER SPORT NAPA C.+WOVEN YORK C.+CASUAL SUEDE</t>
  </si>
  <si>
    <t>CAL</t>
  </si>
  <si>
    <t>BLACK + WHITE S.</t>
  </si>
  <si>
    <t>M70463</t>
  </si>
  <si>
    <t>M70465</t>
  </si>
  <si>
    <t>BZ</t>
  </si>
  <si>
    <t>94670</t>
  </si>
  <si>
    <t>SNEAKER ECO FRIENDLY  CALF+STONE WASHED ECO</t>
  </si>
  <si>
    <t>RPO</t>
  </si>
  <si>
    <t>NAVY+HEAVEN+S.WHITE/GREEN</t>
  </si>
  <si>
    <t>M80560</t>
  </si>
  <si>
    <t>LTH</t>
  </si>
  <si>
    <t>DRIVER CASUAL SUEDE CALF</t>
  </si>
  <si>
    <t>RZG</t>
  </si>
  <si>
    <t>COCOA+S.WHITE</t>
  </si>
  <si>
    <t>M70421SC</t>
  </si>
  <si>
    <t>RKT</t>
  </si>
  <si>
    <t>ORANGE+S.WHITE</t>
  </si>
  <si>
    <t>FZ9</t>
  </si>
  <si>
    <t>KAKY+S.WHITE</t>
  </si>
  <si>
    <t>TOTAL WS VALUE</t>
  </si>
  <si>
    <t>OFFER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</si>
</sst>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#,##0.00&quot; €&quot;"/>
  </numFmts>
  <fonts count="9" x14ac:knownFonts="1">
    <font>
      <sz val="11"/>
      <color indexed="8"/>
      <name val="Calibri"/>
    </font>
    <font>
      <b/>
      <sz val="9"/>
      <color indexed="9"/>
      <name val="Arial"/>
    </font>
    <font>
      <b/>
      <sz val="9"/>
      <color indexed="8"/>
      <name val="Arial"/>
    </font>
    <font>
      <sz val="9"/>
      <color indexed="13"/>
      <name val="Arial"/>
    </font>
    <font>
      <sz val="14"/>
      <color indexed="13"/>
      <name val="Arial"/>
    </font>
    <font>
      <b/>
      <sz val="9"/>
      <color indexed="9"/>
      <name val="Arial"/>
      <family val="2"/>
    </font>
    <font>
      <b/>
      <sz val="12"/>
      <color indexed="8"/>
      <name val="Calibri"/>
      <family val="2"/>
    </font>
    <font>
      <b/>
      <sz val="12"/>
      <color indexed="8"/>
      <name val="Arial"/>
      <family val="2"/>
    </font>
    <font>
      <sz val="12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 style="thin">
        <color indexed="8"/>
      </bottom>
      <diagonal/>
    </border>
    <border>
      <left/>
      <right/>
      <top style="thin">
        <color indexed="10"/>
      </top>
      <bottom style="thin">
        <color indexed="8"/>
      </bottom>
      <diagonal/>
    </border>
    <border>
      <left/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/>
      <top style="thin">
        <color indexed="8"/>
      </top>
      <bottom style="thin">
        <color indexed="10"/>
      </bottom>
      <diagonal/>
    </border>
    <border>
      <left/>
      <right/>
      <top style="thin">
        <color indexed="8"/>
      </top>
      <bottom style="thin">
        <color indexed="10"/>
      </bottom>
      <diagonal/>
    </border>
    <border>
      <left/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 applyNumberFormat="0" applyFill="0" applyBorder="0" applyProtection="0"/>
  </cellStyleXfs>
  <cellXfs count="31">
    <xf numFmtId="0" fontId="0" fillId="0" borderId="0" xfId="0" applyFont="1" applyAlignment="1"/>
    <xf numFmtId="0" fontId="0" fillId="0" borderId="0" xfId="0" applyNumberFormat="1" applyFont="1" applyAlignment="1"/>
    <xf numFmtId="0" fontId="0" fillId="2" borderId="1" xfId="0" applyFont="1" applyFill="1" applyBorder="1" applyAlignment="1"/>
    <xf numFmtId="0" fontId="0" fillId="2" borderId="2" xfId="0" applyFont="1" applyFill="1" applyBorder="1" applyAlignment="1"/>
    <xf numFmtId="0" fontId="0" fillId="2" borderId="3" xfId="0" applyFont="1" applyFill="1" applyBorder="1" applyAlignment="1"/>
    <xf numFmtId="49" fontId="1" fillId="3" borderId="4" xfId="0" applyNumberFormat="1" applyFont="1" applyFill="1" applyBorder="1" applyAlignment="1">
      <alignment horizontal="center" vertical="center" wrapText="1"/>
    </xf>
    <xf numFmtId="0" fontId="2" fillId="4" borderId="4" xfId="0" applyNumberFormat="1" applyFont="1" applyFill="1" applyBorder="1" applyAlignment="1">
      <alignment horizontal="center" vertical="center" wrapText="1"/>
    </xf>
    <xf numFmtId="49" fontId="2" fillId="4" borderId="4" xfId="0" applyNumberFormat="1" applyFont="1" applyFill="1" applyBorder="1" applyAlignment="1">
      <alignment horizontal="center" vertical="center" wrapText="1"/>
    </xf>
    <xf numFmtId="164" fontId="2" fillId="4" borderId="4" xfId="0" applyNumberFormat="1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/>
    </xf>
    <xf numFmtId="3" fontId="2" fillId="4" borderId="4" xfId="0" applyNumberFormat="1" applyFont="1" applyFill="1" applyBorder="1" applyAlignment="1">
      <alignment horizontal="center" vertical="center" wrapText="1"/>
    </xf>
    <xf numFmtId="3" fontId="3" fillId="4" borderId="4" xfId="0" applyNumberFormat="1" applyFont="1" applyFill="1" applyBorder="1" applyAlignment="1">
      <alignment horizontal="center" vertical="center"/>
    </xf>
    <xf numFmtId="0" fontId="2" fillId="2" borderId="4" xfId="0" applyNumberFormat="1" applyFont="1" applyFill="1" applyBorder="1" applyAlignment="1">
      <alignment horizontal="center" vertical="center" wrapText="1"/>
    </xf>
    <xf numFmtId="49" fontId="2" fillId="2" borderId="4" xfId="0" applyNumberFormat="1" applyFont="1" applyFill="1" applyBorder="1" applyAlignment="1">
      <alignment horizontal="center" vertical="center" wrapText="1"/>
    </xf>
    <xf numFmtId="164" fontId="2" fillId="2" borderId="4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3" fontId="2" fillId="2" borderId="4" xfId="0" applyNumberFormat="1" applyFont="1" applyFill="1" applyBorder="1" applyAlignment="1">
      <alignment horizontal="center" vertical="center" wrapText="1"/>
    </xf>
    <xf numFmtId="3" fontId="3" fillId="2" borderId="4" xfId="0" applyNumberFormat="1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164" fontId="4" fillId="2" borderId="6" xfId="0" applyNumberFormat="1" applyFont="1" applyFill="1" applyBorder="1" applyAlignment="1">
      <alignment horizontal="center" vertical="center"/>
    </xf>
    <xf numFmtId="164" fontId="3" fillId="2" borderId="6" xfId="0" applyNumberFormat="1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164" fontId="2" fillId="0" borderId="4" xfId="0" applyNumberFormat="1" applyFont="1" applyFill="1" applyBorder="1" applyAlignment="1">
      <alignment horizontal="center" vertical="center" wrapText="1"/>
    </xf>
    <xf numFmtId="49" fontId="5" fillId="3" borderId="4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/>
    <xf numFmtId="49" fontId="1" fillId="3" borderId="9" xfId="0" applyNumberFormat="1" applyFont="1" applyFill="1" applyBorder="1" applyAlignment="1">
      <alignment horizontal="center" vertical="center" wrapText="1"/>
    </xf>
    <xf numFmtId="44" fontId="6" fillId="6" borderId="8" xfId="0" applyNumberFormat="1" applyFont="1" applyFill="1" applyBorder="1" applyAlignment="1"/>
    <xf numFmtId="44" fontId="6" fillId="6" borderId="10" xfId="0" applyNumberFormat="1" applyFont="1" applyFill="1" applyBorder="1" applyAlignment="1"/>
    <xf numFmtId="164" fontId="7" fillId="5" borderId="8" xfId="0" applyNumberFormat="1" applyFont="1" applyFill="1" applyBorder="1" applyAlignment="1">
      <alignment horizontal="center" vertical="center" wrapText="1"/>
    </xf>
    <xf numFmtId="3" fontId="7" fillId="5" borderId="4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0B64A0"/>
      <rgbColor rgb="FFF9B074"/>
      <rgbColor rgb="FF333333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65" Type="http://schemas.openxmlformats.org/officeDocument/2006/relationships/image" Target="../media/image265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61910</xdr:colOff>
      <xdr:row>2</xdr:row>
      <xdr:rowOff>552450</xdr:rowOff>
    </xdr:from>
    <xdr:to>
      <xdr:col>9</xdr:col>
      <xdr:colOff>887410</xdr:colOff>
      <xdr:row>3</xdr:row>
      <xdr:rowOff>552450</xdr:rowOff>
    </xdr:to>
    <xdr:pic>
      <xdr:nvPicPr>
        <xdr:cNvPr id="2" name="Picture 1" descr="Picture 1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6500810" y="1257300"/>
          <a:ext cx="825501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90485</xdr:colOff>
      <xdr:row>3</xdr:row>
      <xdr:rowOff>552450</xdr:rowOff>
    </xdr:from>
    <xdr:to>
      <xdr:col>10</xdr:col>
      <xdr:colOff>1585</xdr:colOff>
      <xdr:row>4</xdr:row>
      <xdr:rowOff>552450</xdr:rowOff>
    </xdr:to>
    <xdr:pic>
      <xdr:nvPicPr>
        <xdr:cNvPr id="3" name="Picture 1" descr="Picture 1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6529385" y="1819275"/>
          <a:ext cx="825501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52385</xdr:colOff>
      <xdr:row>5</xdr:row>
      <xdr:rowOff>533400</xdr:rowOff>
    </xdr:from>
    <xdr:to>
      <xdr:col>9</xdr:col>
      <xdr:colOff>877885</xdr:colOff>
      <xdr:row>6</xdr:row>
      <xdr:rowOff>533400</xdr:rowOff>
    </xdr:to>
    <xdr:pic>
      <xdr:nvPicPr>
        <xdr:cNvPr id="4" name="Picture 1" descr="Picture 1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6491285" y="2924175"/>
          <a:ext cx="825501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23810</xdr:colOff>
      <xdr:row>7</xdr:row>
      <xdr:rowOff>9525</xdr:rowOff>
    </xdr:from>
    <xdr:to>
      <xdr:col>9</xdr:col>
      <xdr:colOff>849310</xdr:colOff>
      <xdr:row>8</xdr:row>
      <xdr:rowOff>9525</xdr:rowOff>
    </xdr:to>
    <xdr:pic>
      <xdr:nvPicPr>
        <xdr:cNvPr id="5" name="Picture 1" descr="Picture 1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6462710" y="3524250"/>
          <a:ext cx="825501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10</xdr:row>
      <xdr:rowOff>0</xdr:rowOff>
    </xdr:from>
    <xdr:to>
      <xdr:col>9</xdr:col>
      <xdr:colOff>825500</xdr:colOff>
      <xdr:row>11</xdr:row>
      <xdr:rowOff>0</xdr:rowOff>
    </xdr:to>
    <xdr:pic>
      <xdr:nvPicPr>
        <xdr:cNvPr id="6" name="Picture 1" descr="Picture 1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6438900" y="52006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13</xdr:row>
      <xdr:rowOff>0</xdr:rowOff>
    </xdr:from>
    <xdr:to>
      <xdr:col>9</xdr:col>
      <xdr:colOff>825500</xdr:colOff>
      <xdr:row>14</xdr:row>
      <xdr:rowOff>0</xdr:rowOff>
    </xdr:to>
    <xdr:pic>
      <xdr:nvPicPr>
        <xdr:cNvPr id="7" name="Picture 1" descr="Picture 1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6438900" y="68865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18</xdr:row>
      <xdr:rowOff>0</xdr:rowOff>
    </xdr:from>
    <xdr:to>
      <xdr:col>9</xdr:col>
      <xdr:colOff>825500</xdr:colOff>
      <xdr:row>19</xdr:row>
      <xdr:rowOff>0</xdr:rowOff>
    </xdr:to>
    <xdr:pic>
      <xdr:nvPicPr>
        <xdr:cNvPr id="8" name="Picture 1" descr="Picture 1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6438900" y="96964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19</xdr:row>
      <xdr:rowOff>0</xdr:rowOff>
    </xdr:from>
    <xdr:to>
      <xdr:col>9</xdr:col>
      <xdr:colOff>825500</xdr:colOff>
      <xdr:row>20</xdr:row>
      <xdr:rowOff>0</xdr:rowOff>
    </xdr:to>
    <xdr:pic>
      <xdr:nvPicPr>
        <xdr:cNvPr id="9" name="Picture 1" descr="Picture 1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6438900" y="102584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24</xdr:row>
      <xdr:rowOff>0</xdr:rowOff>
    </xdr:from>
    <xdr:to>
      <xdr:col>9</xdr:col>
      <xdr:colOff>825500</xdr:colOff>
      <xdr:row>25</xdr:row>
      <xdr:rowOff>0</xdr:rowOff>
    </xdr:to>
    <xdr:pic>
      <xdr:nvPicPr>
        <xdr:cNvPr id="10" name="Picture 1" descr="Picture 1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6438900" y="130683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34</xdr:row>
      <xdr:rowOff>0</xdr:rowOff>
    </xdr:from>
    <xdr:to>
      <xdr:col>9</xdr:col>
      <xdr:colOff>825500</xdr:colOff>
      <xdr:row>35</xdr:row>
      <xdr:rowOff>0</xdr:rowOff>
    </xdr:to>
    <xdr:pic>
      <xdr:nvPicPr>
        <xdr:cNvPr id="11" name="Picture 1" descr="Picture 1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6438900" y="186880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35</xdr:row>
      <xdr:rowOff>0</xdr:rowOff>
    </xdr:from>
    <xdr:to>
      <xdr:col>9</xdr:col>
      <xdr:colOff>825500</xdr:colOff>
      <xdr:row>36</xdr:row>
      <xdr:rowOff>0</xdr:rowOff>
    </xdr:to>
    <xdr:pic>
      <xdr:nvPicPr>
        <xdr:cNvPr id="12" name="Picture 1" descr="Picture 1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6438900" y="192500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36</xdr:row>
      <xdr:rowOff>0</xdr:rowOff>
    </xdr:from>
    <xdr:to>
      <xdr:col>9</xdr:col>
      <xdr:colOff>825500</xdr:colOff>
      <xdr:row>37</xdr:row>
      <xdr:rowOff>0</xdr:rowOff>
    </xdr:to>
    <xdr:pic>
      <xdr:nvPicPr>
        <xdr:cNvPr id="13" name="Picture 1" descr="Picture 1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6438900" y="198120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37</xdr:row>
      <xdr:rowOff>0</xdr:rowOff>
    </xdr:from>
    <xdr:to>
      <xdr:col>9</xdr:col>
      <xdr:colOff>825500</xdr:colOff>
      <xdr:row>38</xdr:row>
      <xdr:rowOff>0</xdr:rowOff>
    </xdr:to>
    <xdr:pic>
      <xdr:nvPicPr>
        <xdr:cNvPr id="14" name="Picture 1" descr="Picture 1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6438900" y="203739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38</xdr:row>
      <xdr:rowOff>0</xdr:rowOff>
    </xdr:from>
    <xdr:to>
      <xdr:col>9</xdr:col>
      <xdr:colOff>825500</xdr:colOff>
      <xdr:row>39</xdr:row>
      <xdr:rowOff>0</xdr:rowOff>
    </xdr:to>
    <xdr:pic>
      <xdr:nvPicPr>
        <xdr:cNvPr id="15" name="Picture 1" descr="Picture 1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6438900" y="209359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40</xdr:row>
      <xdr:rowOff>0</xdr:rowOff>
    </xdr:from>
    <xdr:to>
      <xdr:col>9</xdr:col>
      <xdr:colOff>825500</xdr:colOff>
      <xdr:row>41</xdr:row>
      <xdr:rowOff>0</xdr:rowOff>
    </xdr:to>
    <xdr:pic>
      <xdr:nvPicPr>
        <xdr:cNvPr id="16" name="Picture 1" descr="Picture 1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6438900" y="220599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41</xdr:row>
      <xdr:rowOff>0</xdr:rowOff>
    </xdr:from>
    <xdr:to>
      <xdr:col>9</xdr:col>
      <xdr:colOff>825500</xdr:colOff>
      <xdr:row>42</xdr:row>
      <xdr:rowOff>0</xdr:rowOff>
    </xdr:to>
    <xdr:pic>
      <xdr:nvPicPr>
        <xdr:cNvPr id="17" name="Picture 1" descr="Picture 1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6438900" y="226218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48</xdr:row>
      <xdr:rowOff>0</xdr:rowOff>
    </xdr:from>
    <xdr:to>
      <xdr:col>9</xdr:col>
      <xdr:colOff>825500</xdr:colOff>
      <xdr:row>49</xdr:row>
      <xdr:rowOff>0</xdr:rowOff>
    </xdr:to>
    <xdr:pic>
      <xdr:nvPicPr>
        <xdr:cNvPr id="18" name="Picture 1" descr="Picture 1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6438900" y="265557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49</xdr:row>
      <xdr:rowOff>0</xdr:rowOff>
    </xdr:from>
    <xdr:to>
      <xdr:col>9</xdr:col>
      <xdr:colOff>825500</xdr:colOff>
      <xdr:row>50</xdr:row>
      <xdr:rowOff>0</xdr:rowOff>
    </xdr:to>
    <xdr:pic>
      <xdr:nvPicPr>
        <xdr:cNvPr id="19" name="Picture 1" descr="Picture 1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6438900" y="271176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50</xdr:row>
      <xdr:rowOff>0</xdr:rowOff>
    </xdr:from>
    <xdr:to>
      <xdr:col>9</xdr:col>
      <xdr:colOff>825500</xdr:colOff>
      <xdr:row>51</xdr:row>
      <xdr:rowOff>0</xdr:rowOff>
    </xdr:to>
    <xdr:pic>
      <xdr:nvPicPr>
        <xdr:cNvPr id="20" name="Picture 1" descr="Picture 1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6438900" y="276796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51</xdr:row>
      <xdr:rowOff>0</xdr:rowOff>
    </xdr:from>
    <xdr:to>
      <xdr:col>9</xdr:col>
      <xdr:colOff>825500</xdr:colOff>
      <xdr:row>52</xdr:row>
      <xdr:rowOff>0</xdr:rowOff>
    </xdr:to>
    <xdr:pic>
      <xdr:nvPicPr>
        <xdr:cNvPr id="21" name="Picture 1" descr="Picture 1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tretch>
          <a:fillRect/>
        </a:stretch>
      </xdr:blipFill>
      <xdr:spPr>
        <a:xfrm>
          <a:off x="6438900" y="282416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55</xdr:row>
      <xdr:rowOff>0</xdr:rowOff>
    </xdr:from>
    <xdr:to>
      <xdr:col>9</xdr:col>
      <xdr:colOff>825500</xdr:colOff>
      <xdr:row>56</xdr:row>
      <xdr:rowOff>0</xdr:rowOff>
    </xdr:to>
    <xdr:pic>
      <xdr:nvPicPr>
        <xdr:cNvPr id="22" name="Picture 1" descr="Picture 1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>
          <a:off x="6438900" y="304895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56</xdr:row>
      <xdr:rowOff>0</xdr:rowOff>
    </xdr:from>
    <xdr:to>
      <xdr:col>9</xdr:col>
      <xdr:colOff>825500</xdr:colOff>
      <xdr:row>57</xdr:row>
      <xdr:rowOff>0</xdr:rowOff>
    </xdr:to>
    <xdr:pic>
      <xdr:nvPicPr>
        <xdr:cNvPr id="23" name="Picture 1" descr="Picture 1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>
          <a:off x="6438900" y="310515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58</xdr:row>
      <xdr:rowOff>0</xdr:rowOff>
    </xdr:from>
    <xdr:to>
      <xdr:col>9</xdr:col>
      <xdr:colOff>825500</xdr:colOff>
      <xdr:row>59</xdr:row>
      <xdr:rowOff>0</xdr:rowOff>
    </xdr:to>
    <xdr:pic>
      <xdr:nvPicPr>
        <xdr:cNvPr id="24" name="Picture 1" descr="Picture 1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tretch>
          <a:fillRect/>
        </a:stretch>
      </xdr:blipFill>
      <xdr:spPr>
        <a:xfrm>
          <a:off x="6438900" y="321754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60</xdr:row>
      <xdr:rowOff>0</xdr:rowOff>
    </xdr:from>
    <xdr:to>
      <xdr:col>9</xdr:col>
      <xdr:colOff>825500</xdr:colOff>
      <xdr:row>61</xdr:row>
      <xdr:rowOff>0</xdr:rowOff>
    </xdr:to>
    <xdr:pic>
      <xdr:nvPicPr>
        <xdr:cNvPr id="25" name="Picture 1" descr="Picture 1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6438900" y="332994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66</xdr:row>
      <xdr:rowOff>0</xdr:rowOff>
    </xdr:from>
    <xdr:to>
      <xdr:col>9</xdr:col>
      <xdr:colOff>825500</xdr:colOff>
      <xdr:row>67</xdr:row>
      <xdr:rowOff>0</xdr:rowOff>
    </xdr:to>
    <xdr:pic>
      <xdr:nvPicPr>
        <xdr:cNvPr id="26" name="Picture 1" descr="Picture 1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6438900" y="366712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67</xdr:row>
      <xdr:rowOff>0</xdr:rowOff>
    </xdr:from>
    <xdr:to>
      <xdr:col>9</xdr:col>
      <xdr:colOff>825500</xdr:colOff>
      <xdr:row>68</xdr:row>
      <xdr:rowOff>0</xdr:rowOff>
    </xdr:to>
    <xdr:pic>
      <xdr:nvPicPr>
        <xdr:cNvPr id="27" name="Picture 1" descr="Picture 1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6438900" y="372332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68</xdr:row>
      <xdr:rowOff>0</xdr:rowOff>
    </xdr:from>
    <xdr:to>
      <xdr:col>9</xdr:col>
      <xdr:colOff>825500</xdr:colOff>
      <xdr:row>69</xdr:row>
      <xdr:rowOff>0</xdr:rowOff>
    </xdr:to>
    <xdr:pic>
      <xdr:nvPicPr>
        <xdr:cNvPr id="28" name="Picture 1" descr="Picture 1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6438900" y="377952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69</xdr:row>
      <xdr:rowOff>0</xdr:rowOff>
    </xdr:from>
    <xdr:to>
      <xdr:col>9</xdr:col>
      <xdr:colOff>825500</xdr:colOff>
      <xdr:row>70</xdr:row>
      <xdr:rowOff>0</xdr:rowOff>
    </xdr:to>
    <xdr:pic>
      <xdr:nvPicPr>
        <xdr:cNvPr id="29" name="Picture 1" descr="Picture 1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6438900" y="383571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70</xdr:row>
      <xdr:rowOff>0</xdr:rowOff>
    </xdr:from>
    <xdr:to>
      <xdr:col>9</xdr:col>
      <xdr:colOff>825500</xdr:colOff>
      <xdr:row>71</xdr:row>
      <xdr:rowOff>0</xdr:rowOff>
    </xdr:to>
    <xdr:pic>
      <xdr:nvPicPr>
        <xdr:cNvPr id="30" name="Picture 1" descr="Picture 1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6438900" y="389191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71</xdr:row>
      <xdr:rowOff>0</xdr:rowOff>
    </xdr:from>
    <xdr:to>
      <xdr:col>9</xdr:col>
      <xdr:colOff>825500</xdr:colOff>
      <xdr:row>72</xdr:row>
      <xdr:rowOff>0</xdr:rowOff>
    </xdr:to>
    <xdr:pic>
      <xdr:nvPicPr>
        <xdr:cNvPr id="31" name="Picture 1" descr="Picture 1"/>
        <xdr:cNvPicPr>
          <a:picLocks noChangeAspect="1"/>
        </xdr:cNvPicPr>
      </xdr:nvPicPr>
      <xdr:blipFill>
        <a:blip xmlns:r="http://schemas.openxmlformats.org/officeDocument/2006/relationships" r:embed="rId20">
          <a:extLst/>
        </a:blip>
        <a:stretch>
          <a:fillRect/>
        </a:stretch>
      </xdr:blipFill>
      <xdr:spPr>
        <a:xfrm>
          <a:off x="6438900" y="394811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72</xdr:row>
      <xdr:rowOff>0</xdr:rowOff>
    </xdr:from>
    <xdr:to>
      <xdr:col>9</xdr:col>
      <xdr:colOff>825500</xdr:colOff>
      <xdr:row>73</xdr:row>
      <xdr:rowOff>0</xdr:rowOff>
    </xdr:to>
    <xdr:pic>
      <xdr:nvPicPr>
        <xdr:cNvPr id="32" name="Picture 1" descr="Picture 1"/>
        <xdr:cNvPicPr>
          <a:picLocks noChangeAspect="1"/>
        </xdr:cNvPicPr>
      </xdr:nvPicPr>
      <xdr:blipFill>
        <a:blip xmlns:r="http://schemas.openxmlformats.org/officeDocument/2006/relationships" r:embed="rId20">
          <a:extLst/>
        </a:blip>
        <a:stretch>
          <a:fillRect/>
        </a:stretch>
      </xdr:blipFill>
      <xdr:spPr>
        <a:xfrm>
          <a:off x="6438900" y="400431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73</xdr:row>
      <xdr:rowOff>0</xdr:rowOff>
    </xdr:from>
    <xdr:to>
      <xdr:col>9</xdr:col>
      <xdr:colOff>825500</xdr:colOff>
      <xdr:row>74</xdr:row>
      <xdr:rowOff>0</xdr:rowOff>
    </xdr:to>
    <xdr:pic>
      <xdr:nvPicPr>
        <xdr:cNvPr id="33" name="Picture 1" descr="Picture 1"/>
        <xdr:cNvPicPr>
          <a:picLocks noChangeAspect="1"/>
        </xdr:cNvPicPr>
      </xdr:nvPicPr>
      <xdr:blipFill>
        <a:blip xmlns:r="http://schemas.openxmlformats.org/officeDocument/2006/relationships" r:embed="rId20">
          <a:extLst/>
        </a:blip>
        <a:stretch>
          <a:fillRect/>
        </a:stretch>
      </xdr:blipFill>
      <xdr:spPr>
        <a:xfrm>
          <a:off x="6438900" y="406050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74</xdr:row>
      <xdr:rowOff>0</xdr:rowOff>
    </xdr:from>
    <xdr:to>
      <xdr:col>9</xdr:col>
      <xdr:colOff>825500</xdr:colOff>
      <xdr:row>75</xdr:row>
      <xdr:rowOff>0</xdr:rowOff>
    </xdr:to>
    <xdr:pic>
      <xdr:nvPicPr>
        <xdr:cNvPr id="34" name="Picture 1" descr="Picture 1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6438900" y="411670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79</xdr:row>
      <xdr:rowOff>0</xdr:rowOff>
    </xdr:from>
    <xdr:to>
      <xdr:col>9</xdr:col>
      <xdr:colOff>825500</xdr:colOff>
      <xdr:row>80</xdr:row>
      <xdr:rowOff>0</xdr:rowOff>
    </xdr:to>
    <xdr:pic>
      <xdr:nvPicPr>
        <xdr:cNvPr id="35" name="Picture 1" descr="Picture 1"/>
        <xdr:cNvPicPr>
          <a:picLocks noChangeAspect="1"/>
        </xdr:cNvPicPr>
      </xdr:nvPicPr>
      <xdr:blipFill>
        <a:blip xmlns:r="http://schemas.openxmlformats.org/officeDocument/2006/relationships" r:embed="rId22">
          <a:extLst/>
        </a:blip>
        <a:stretch>
          <a:fillRect/>
        </a:stretch>
      </xdr:blipFill>
      <xdr:spPr>
        <a:xfrm>
          <a:off x="6438900" y="439769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80</xdr:row>
      <xdr:rowOff>0</xdr:rowOff>
    </xdr:from>
    <xdr:to>
      <xdr:col>9</xdr:col>
      <xdr:colOff>825500</xdr:colOff>
      <xdr:row>81</xdr:row>
      <xdr:rowOff>0</xdr:rowOff>
    </xdr:to>
    <xdr:pic>
      <xdr:nvPicPr>
        <xdr:cNvPr id="36" name="Picture 1" descr="Picture 1"/>
        <xdr:cNvPicPr>
          <a:picLocks noChangeAspect="1"/>
        </xdr:cNvPicPr>
      </xdr:nvPicPr>
      <xdr:blipFill>
        <a:blip xmlns:r="http://schemas.openxmlformats.org/officeDocument/2006/relationships" r:embed="rId22">
          <a:extLst/>
        </a:blip>
        <a:stretch>
          <a:fillRect/>
        </a:stretch>
      </xdr:blipFill>
      <xdr:spPr>
        <a:xfrm>
          <a:off x="6438900" y="445389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88</xdr:row>
      <xdr:rowOff>0</xdr:rowOff>
    </xdr:from>
    <xdr:to>
      <xdr:col>9</xdr:col>
      <xdr:colOff>825500</xdr:colOff>
      <xdr:row>89</xdr:row>
      <xdr:rowOff>0</xdr:rowOff>
    </xdr:to>
    <xdr:pic>
      <xdr:nvPicPr>
        <xdr:cNvPr id="37" name="Picture 1" descr="Picture 1"/>
        <xdr:cNvPicPr>
          <a:picLocks noChangeAspect="1"/>
        </xdr:cNvPicPr>
      </xdr:nvPicPr>
      <xdr:blipFill>
        <a:blip xmlns:r="http://schemas.openxmlformats.org/officeDocument/2006/relationships" r:embed="rId23">
          <a:extLst/>
        </a:blip>
        <a:stretch>
          <a:fillRect/>
        </a:stretch>
      </xdr:blipFill>
      <xdr:spPr>
        <a:xfrm>
          <a:off x="6438900" y="490347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91</xdr:row>
      <xdr:rowOff>0</xdr:rowOff>
    </xdr:from>
    <xdr:to>
      <xdr:col>9</xdr:col>
      <xdr:colOff>825500</xdr:colOff>
      <xdr:row>92</xdr:row>
      <xdr:rowOff>0</xdr:rowOff>
    </xdr:to>
    <xdr:pic>
      <xdr:nvPicPr>
        <xdr:cNvPr id="38" name="Picture 1" descr="Picture 1"/>
        <xdr:cNvPicPr>
          <a:picLocks noChangeAspect="1"/>
        </xdr:cNvPicPr>
      </xdr:nvPicPr>
      <xdr:blipFill>
        <a:blip xmlns:r="http://schemas.openxmlformats.org/officeDocument/2006/relationships" r:embed="rId24">
          <a:extLst/>
        </a:blip>
        <a:stretch>
          <a:fillRect/>
        </a:stretch>
      </xdr:blipFill>
      <xdr:spPr>
        <a:xfrm>
          <a:off x="6438900" y="507206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92</xdr:row>
      <xdr:rowOff>0</xdr:rowOff>
    </xdr:from>
    <xdr:to>
      <xdr:col>9</xdr:col>
      <xdr:colOff>825500</xdr:colOff>
      <xdr:row>93</xdr:row>
      <xdr:rowOff>0</xdr:rowOff>
    </xdr:to>
    <xdr:pic>
      <xdr:nvPicPr>
        <xdr:cNvPr id="39" name="Picture 1" descr="Picture 1"/>
        <xdr:cNvPicPr>
          <a:picLocks noChangeAspect="1"/>
        </xdr:cNvPicPr>
      </xdr:nvPicPr>
      <xdr:blipFill>
        <a:blip xmlns:r="http://schemas.openxmlformats.org/officeDocument/2006/relationships" r:embed="rId25">
          <a:extLst/>
        </a:blip>
        <a:stretch>
          <a:fillRect/>
        </a:stretch>
      </xdr:blipFill>
      <xdr:spPr>
        <a:xfrm>
          <a:off x="6438900" y="512826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93</xdr:row>
      <xdr:rowOff>0</xdr:rowOff>
    </xdr:from>
    <xdr:to>
      <xdr:col>9</xdr:col>
      <xdr:colOff>825500</xdr:colOff>
      <xdr:row>94</xdr:row>
      <xdr:rowOff>0</xdr:rowOff>
    </xdr:to>
    <xdr:pic>
      <xdr:nvPicPr>
        <xdr:cNvPr id="40" name="Picture 1" descr="Picture 1"/>
        <xdr:cNvPicPr>
          <a:picLocks noChangeAspect="1"/>
        </xdr:cNvPicPr>
      </xdr:nvPicPr>
      <xdr:blipFill>
        <a:blip xmlns:r="http://schemas.openxmlformats.org/officeDocument/2006/relationships" r:embed="rId25">
          <a:extLst/>
        </a:blip>
        <a:stretch>
          <a:fillRect/>
        </a:stretch>
      </xdr:blipFill>
      <xdr:spPr>
        <a:xfrm>
          <a:off x="6438900" y="518445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95</xdr:row>
      <xdr:rowOff>0</xdr:rowOff>
    </xdr:from>
    <xdr:to>
      <xdr:col>9</xdr:col>
      <xdr:colOff>825500</xdr:colOff>
      <xdr:row>96</xdr:row>
      <xdr:rowOff>0</xdr:rowOff>
    </xdr:to>
    <xdr:pic>
      <xdr:nvPicPr>
        <xdr:cNvPr id="41" name="Picture 1" descr="Picture 1"/>
        <xdr:cNvPicPr>
          <a:picLocks noChangeAspect="1"/>
        </xdr:cNvPicPr>
      </xdr:nvPicPr>
      <xdr:blipFill>
        <a:blip xmlns:r="http://schemas.openxmlformats.org/officeDocument/2006/relationships" r:embed="rId26">
          <a:extLst/>
        </a:blip>
        <a:stretch>
          <a:fillRect/>
        </a:stretch>
      </xdr:blipFill>
      <xdr:spPr>
        <a:xfrm>
          <a:off x="6438900" y="529685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96</xdr:row>
      <xdr:rowOff>0</xdr:rowOff>
    </xdr:from>
    <xdr:to>
      <xdr:col>9</xdr:col>
      <xdr:colOff>825500</xdr:colOff>
      <xdr:row>97</xdr:row>
      <xdr:rowOff>0</xdr:rowOff>
    </xdr:to>
    <xdr:pic>
      <xdr:nvPicPr>
        <xdr:cNvPr id="42" name="Picture 1" descr="Picture 1"/>
        <xdr:cNvPicPr>
          <a:picLocks noChangeAspect="1"/>
        </xdr:cNvPicPr>
      </xdr:nvPicPr>
      <xdr:blipFill>
        <a:blip xmlns:r="http://schemas.openxmlformats.org/officeDocument/2006/relationships" r:embed="rId26">
          <a:extLst/>
        </a:blip>
        <a:stretch>
          <a:fillRect/>
        </a:stretch>
      </xdr:blipFill>
      <xdr:spPr>
        <a:xfrm>
          <a:off x="6438900" y="535305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104</xdr:row>
      <xdr:rowOff>0</xdr:rowOff>
    </xdr:from>
    <xdr:to>
      <xdr:col>9</xdr:col>
      <xdr:colOff>825500</xdr:colOff>
      <xdr:row>105</xdr:row>
      <xdr:rowOff>0</xdr:rowOff>
    </xdr:to>
    <xdr:pic>
      <xdr:nvPicPr>
        <xdr:cNvPr id="43" name="Picture 1" descr="Picture 1"/>
        <xdr:cNvPicPr>
          <a:picLocks noChangeAspect="1"/>
        </xdr:cNvPicPr>
      </xdr:nvPicPr>
      <xdr:blipFill>
        <a:blip xmlns:r="http://schemas.openxmlformats.org/officeDocument/2006/relationships" r:embed="rId27">
          <a:extLst/>
        </a:blip>
        <a:stretch>
          <a:fillRect/>
        </a:stretch>
      </xdr:blipFill>
      <xdr:spPr>
        <a:xfrm>
          <a:off x="6438900" y="580263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105</xdr:row>
      <xdr:rowOff>0</xdr:rowOff>
    </xdr:from>
    <xdr:to>
      <xdr:col>9</xdr:col>
      <xdr:colOff>825500</xdr:colOff>
      <xdr:row>106</xdr:row>
      <xdr:rowOff>0</xdr:rowOff>
    </xdr:to>
    <xdr:pic>
      <xdr:nvPicPr>
        <xdr:cNvPr id="44" name="Picture 1" descr="Picture 1"/>
        <xdr:cNvPicPr>
          <a:picLocks noChangeAspect="1"/>
        </xdr:cNvPicPr>
      </xdr:nvPicPr>
      <xdr:blipFill>
        <a:blip xmlns:r="http://schemas.openxmlformats.org/officeDocument/2006/relationships" r:embed="rId27">
          <a:extLst/>
        </a:blip>
        <a:stretch>
          <a:fillRect/>
        </a:stretch>
      </xdr:blipFill>
      <xdr:spPr>
        <a:xfrm>
          <a:off x="6438900" y="585882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108</xdr:row>
      <xdr:rowOff>0</xdr:rowOff>
    </xdr:from>
    <xdr:to>
      <xdr:col>9</xdr:col>
      <xdr:colOff>825500</xdr:colOff>
      <xdr:row>109</xdr:row>
      <xdr:rowOff>0</xdr:rowOff>
    </xdr:to>
    <xdr:pic>
      <xdr:nvPicPr>
        <xdr:cNvPr id="45" name="Picture 1" descr="Picture 1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6438900" y="602742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110</xdr:row>
      <xdr:rowOff>0</xdr:rowOff>
    </xdr:from>
    <xdr:to>
      <xdr:col>9</xdr:col>
      <xdr:colOff>825500</xdr:colOff>
      <xdr:row>111</xdr:row>
      <xdr:rowOff>0</xdr:rowOff>
    </xdr:to>
    <xdr:pic>
      <xdr:nvPicPr>
        <xdr:cNvPr id="46" name="Picture 1" descr="Picture 1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6438900" y="613981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111</xdr:row>
      <xdr:rowOff>0</xdr:rowOff>
    </xdr:from>
    <xdr:to>
      <xdr:col>9</xdr:col>
      <xdr:colOff>825500</xdr:colOff>
      <xdr:row>112</xdr:row>
      <xdr:rowOff>0</xdr:rowOff>
    </xdr:to>
    <xdr:pic>
      <xdr:nvPicPr>
        <xdr:cNvPr id="47" name="Picture 1" descr="Picture 1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6438900" y="619601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112</xdr:row>
      <xdr:rowOff>0</xdr:rowOff>
    </xdr:from>
    <xdr:to>
      <xdr:col>9</xdr:col>
      <xdr:colOff>825500</xdr:colOff>
      <xdr:row>113</xdr:row>
      <xdr:rowOff>0</xdr:rowOff>
    </xdr:to>
    <xdr:pic>
      <xdr:nvPicPr>
        <xdr:cNvPr id="48" name="Picture 1" descr="Picture 1"/>
        <xdr:cNvPicPr>
          <a:picLocks noChangeAspect="1"/>
        </xdr:cNvPicPr>
      </xdr:nvPicPr>
      <xdr:blipFill>
        <a:blip xmlns:r="http://schemas.openxmlformats.org/officeDocument/2006/relationships" r:embed="rId31">
          <a:extLst/>
        </a:blip>
        <a:stretch>
          <a:fillRect/>
        </a:stretch>
      </xdr:blipFill>
      <xdr:spPr>
        <a:xfrm>
          <a:off x="6438900" y="625221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113</xdr:row>
      <xdr:rowOff>0</xdr:rowOff>
    </xdr:from>
    <xdr:to>
      <xdr:col>9</xdr:col>
      <xdr:colOff>825500</xdr:colOff>
      <xdr:row>114</xdr:row>
      <xdr:rowOff>0</xdr:rowOff>
    </xdr:to>
    <xdr:pic>
      <xdr:nvPicPr>
        <xdr:cNvPr id="49" name="Picture 1" descr="Picture 1"/>
        <xdr:cNvPicPr>
          <a:picLocks noChangeAspect="1"/>
        </xdr:cNvPicPr>
      </xdr:nvPicPr>
      <xdr:blipFill>
        <a:blip xmlns:r="http://schemas.openxmlformats.org/officeDocument/2006/relationships" r:embed="rId32">
          <a:extLst/>
        </a:blip>
        <a:stretch>
          <a:fillRect/>
        </a:stretch>
      </xdr:blipFill>
      <xdr:spPr>
        <a:xfrm>
          <a:off x="6438900" y="630840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114</xdr:row>
      <xdr:rowOff>0</xdr:rowOff>
    </xdr:from>
    <xdr:to>
      <xdr:col>9</xdr:col>
      <xdr:colOff>825500</xdr:colOff>
      <xdr:row>115</xdr:row>
      <xdr:rowOff>0</xdr:rowOff>
    </xdr:to>
    <xdr:pic>
      <xdr:nvPicPr>
        <xdr:cNvPr id="50" name="Picture 1" descr="Picture 1"/>
        <xdr:cNvPicPr>
          <a:picLocks noChangeAspect="1"/>
        </xdr:cNvPicPr>
      </xdr:nvPicPr>
      <xdr:blipFill>
        <a:blip xmlns:r="http://schemas.openxmlformats.org/officeDocument/2006/relationships" r:embed="rId33">
          <a:extLst/>
        </a:blip>
        <a:stretch>
          <a:fillRect/>
        </a:stretch>
      </xdr:blipFill>
      <xdr:spPr>
        <a:xfrm>
          <a:off x="6438900" y="636460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115</xdr:row>
      <xdr:rowOff>0</xdr:rowOff>
    </xdr:from>
    <xdr:to>
      <xdr:col>9</xdr:col>
      <xdr:colOff>825500</xdr:colOff>
      <xdr:row>116</xdr:row>
      <xdr:rowOff>0</xdr:rowOff>
    </xdr:to>
    <xdr:pic>
      <xdr:nvPicPr>
        <xdr:cNvPr id="51" name="Picture 1" descr="Picture 1"/>
        <xdr:cNvPicPr>
          <a:picLocks noChangeAspect="1"/>
        </xdr:cNvPicPr>
      </xdr:nvPicPr>
      <xdr:blipFill>
        <a:blip xmlns:r="http://schemas.openxmlformats.org/officeDocument/2006/relationships" r:embed="rId34">
          <a:extLst/>
        </a:blip>
        <a:stretch>
          <a:fillRect/>
        </a:stretch>
      </xdr:blipFill>
      <xdr:spPr>
        <a:xfrm>
          <a:off x="6438900" y="642080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825500</xdr:colOff>
      <xdr:row>117</xdr:row>
      <xdr:rowOff>0</xdr:rowOff>
    </xdr:to>
    <xdr:pic>
      <xdr:nvPicPr>
        <xdr:cNvPr id="52" name="Picture 1" descr="Picture 1"/>
        <xdr:cNvPicPr>
          <a:picLocks noChangeAspect="1"/>
        </xdr:cNvPicPr>
      </xdr:nvPicPr>
      <xdr:blipFill>
        <a:blip xmlns:r="http://schemas.openxmlformats.org/officeDocument/2006/relationships" r:embed="rId34">
          <a:extLst/>
        </a:blip>
        <a:stretch>
          <a:fillRect/>
        </a:stretch>
      </xdr:blipFill>
      <xdr:spPr>
        <a:xfrm>
          <a:off x="6438900" y="647700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825500</xdr:colOff>
      <xdr:row>118</xdr:row>
      <xdr:rowOff>0</xdr:rowOff>
    </xdr:to>
    <xdr:pic>
      <xdr:nvPicPr>
        <xdr:cNvPr id="53" name="Picture 1" descr="Picture 1"/>
        <xdr:cNvPicPr>
          <a:picLocks noChangeAspect="1"/>
        </xdr:cNvPicPr>
      </xdr:nvPicPr>
      <xdr:blipFill>
        <a:blip xmlns:r="http://schemas.openxmlformats.org/officeDocument/2006/relationships" r:embed="rId35">
          <a:extLst/>
        </a:blip>
        <a:stretch>
          <a:fillRect/>
        </a:stretch>
      </xdr:blipFill>
      <xdr:spPr>
        <a:xfrm>
          <a:off x="6438900" y="653319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825500</xdr:colOff>
      <xdr:row>119</xdr:row>
      <xdr:rowOff>0</xdr:rowOff>
    </xdr:to>
    <xdr:pic>
      <xdr:nvPicPr>
        <xdr:cNvPr id="54" name="Picture 1" descr="Picture 1"/>
        <xdr:cNvPicPr>
          <a:picLocks noChangeAspect="1"/>
        </xdr:cNvPicPr>
      </xdr:nvPicPr>
      <xdr:blipFill>
        <a:blip xmlns:r="http://schemas.openxmlformats.org/officeDocument/2006/relationships" r:embed="rId35">
          <a:extLst/>
        </a:blip>
        <a:stretch>
          <a:fillRect/>
        </a:stretch>
      </xdr:blipFill>
      <xdr:spPr>
        <a:xfrm>
          <a:off x="6438900" y="658939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119</xdr:row>
      <xdr:rowOff>0</xdr:rowOff>
    </xdr:from>
    <xdr:to>
      <xdr:col>9</xdr:col>
      <xdr:colOff>825500</xdr:colOff>
      <xdr:row>120</xdr:row>
      <xdr:rowOff>0</xdr:rowOff>
    </xdr:to>
    <xdr:pic>
      <xdr:nvPicPr>
        <xdr:cNvPr id="55" name="Picture 1" descr="Picture 1"/>
        <xdr:cNvPicPr>
          <a:picLocks noChangeAspect="1"/>
        </xdr:cNvPicPr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>
          <a:off x="6438900" y="664559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120</xdr:row>
      <xdr:rowOff>0</xdr:rowOff>
    </xdr:from>
    <xdr:to>
      <xdr:col>9</xdr:col>
      <xdr:colOff>825500</xdr:colOff>
      <xdr:row>121</xdr:row>
      <xdr:rowOff>0</xdr:rowOff>
    </xdr:to>
    <xdr:pic>
      <xdr:nvPicPr>
        <xdr:cNvPr id="56" name="Picture 1" descr="Picture 1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>
          <a:off x="6438900" y="670179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121</xdr:row>
      <xdr:rowOff>0</xdr:rowOff>
    </xdr:from>
    <xdr:to>
      <xdr:col>9</xdr:col>
      <xdr:colOff>825500</xdr:colOff>
      <xdr:row>122</xdr:row>
      <xdr:rowOff>0</xdr:rowOff>
    </xdr:to>
    <xdr:pic>
      <xdr:nvPicPr>
        <xdr:cNvPr id="57" name="Picture 1" descr="Picture 1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>
          <a:off x="6438900" y="675798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122</xdr:row>
      <xdr:rowOff>0</xdr:rowOff>
    </xdr:from>
    <xdr:to>
      <xdr:col>9</xdr:col>
      <xdr:colOff>825500</xdr:colOff>
      <xdr:row>123</xdr:row>
      <xdr:rowOff>0</xdr:rowOff>
    </xdr:to>
    <xdr:pic>
      <xdr:nvPicPr>
        <xdr:cNvPr id="58" name="Picture 1" descr="Picture 1"/>
        <xdr:cNvPicPr>
          <a:picLocks noChangeAspect="1"/>
        </xdr:cNvPicPr>
      </xdr:nvPicPr>
      <xdr:blipFill>
        <a:blip xmlns:r="http://schemas.openxmlformats.org/officeDocument/2006/relationships" r:embed="rId38">
          <a:extLst/>
        </a:blip>
        <a:stretch>
          <a:fillRect/>
        </a:stretch>
      </xdr:blipFill>
      <xdr:spPr>
        <a:xfrm>
          <a:off x="6438900" y="681418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123</xdr:row>
      <xdr:rowOff>0</xdr:rowOff>
    </xdr:from>
    <xdr:to>
      <xdr:col>9</xdr:col>
      <xdr:colOff>825500</xdr:colOff>
      <xdr:row>124</xdr:row>
      <xdr:rowOff>0</xdr:rowOff>
    </xdr:to>
    <xdr:pic>
      <xdr:nvPicPr>
        <xdr:cNvPr id="59" name="Picture 1" descr="Picture 1"/>
        <xdr:cNvPicPr>
          <a:picLocks noChangeAspect="1"/>
        </xdr:cNvPicPr>
      </xdr:nvPicPr>
      <xdr:blipFill>
        <a:blip xmlns:r="http://schemas.openxmlformats.org/officeDocument/2006/relationships" r:embed="rId39">
          <a:extLst/>
        </a:blip>
        <a:stretch>
          <a:fillRect/>
        </a:stretch>
      </xdr:blipFill>
      <xdr:spPr>
        <a:xfrm>
          <a:off x="6438900" y="687038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124</xdr:row>
      <xdr:rowOff>0</xdr:rowOff>
    </xdr:from>
    <xdr:to>
      <xdr:col>9</xdr:col>
      <xdr:colOff>825500</xdr:colOff>
      <xdr:row>125</xdr:row>
      <xdr:rowOff>0</xdr:rowOff>
    </xdr:to>
    <xdr:pic>
      <xdr:nvPicPr>
        <xdr:cNvPr id="60" name="Picture 1" descr="Picture 1"/>
        <xdr:cNvPicPr>
          <a:picLocks noChangeAspect="1"/>
        </xdr:cNvPicPr>
      </xdr:nvPicPr>
      <xdr:blipFill>
        <a:blip xmlns:r="http://schemas.openxmlformats.org/officeDocument/2006/relationships" r:embed="rId40">
          <a:extLst/>
        </a:blip>
        <a:stretch>
          <a:fillRect/>
        </a:stretch>
      </xdr:blipFill>
      <xdr:spPr>
        <a:xfrm>
          <a:off x="6438900" y="692658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125</xdr:row>
      <xdr:rowOff>0</xdr:rowOff>
    </xdr:from>
    <xdr:to>
      <xdr:col>9</xdr:col>
      <xdr:colOff>825500</xdr:colOff>
      <xdr:row>126</xdr:row>
      <xdr:rowOff>0</xdr:rowOff>
    </xdr:to>
    <xdr:pic>
      <xdr:nvPicPr>
        <xdr:cNvPr id="61" name="Picture 1" descr="Picture 1"/>
        <xdr:cNvPicPr>
          <a:picLocks noChangeAspect="1"/>
        </xdr:cNvPicPr>
      </xdr:nvPicPr>
      <xdr:blipFill>
        <a:blip xmlns:r="http://schemas.openxmlformats.org/officeDocument/2006/relationships" r:embed="rId41">
          <a:extLst/>
        </a:blip>
        <a:stretch>
          <a:fillRect/>
        </a:stretch>
      </xdr:blipFill>
      <xdr:spPr>
        <a:xfrm>
          <a:off x="6438900" y="698277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126</xdr:row>
      <xdr:rowOff>0</xdr:rowOff>
    </xdr:from>
    <xdr:to>
      <xdr:col>9</xdr:col>
      <xdr:colOff>825500</xdr:colOff>
      <xdr:row>127</xdr:row>
      <xdr:rowOff>0</xdr:rowOff>
    </xdr:to>
    <xdr:pic>
      <xdr:nvPicPr>
        <xdr:cNvPr id="62" name="Picture 1" descr="Picture 1"/>
        <xdr:cNvPicPr>
          <a:picLocks noChangeAspect="1"/>
        </xdr:cNvPicPr>
      </xdr:nvPicPr>
      <xdr:blipFill>
        <a:blip xmlns:r="http://schemas.openxmlformats.org/officeDocument/2006/relationships" r:embed="rId42">
          <a:extLst/>
        </a:blip>
        <a:stretch>
          <a:fillRect/>
        </a:stretch>
      </xdr:blipFill>
      <xdr:spPr>
        <a:xfrm>
          <a:off x="6438900" y="703897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127</xdr:row>
      <xdr:rowOff>0</xdr:rowOff>
    </xdr:from>
    <xdr:to>
      <xdr:col>9</xdr:col>
      <xdr:colOff>825500</xdr:colOff>
      <xdr:row>128</xdr:row>
      <xdr:rowOff>0</xdr:rowOff>
    </xdr:to>
    <xdr:pic>
      <xdr:nvPicPr>
        <xdr:cNvPr id="63" name="Picture 1" descr="Picture 1"/>
        <xdr:cNvPicPr>
          <a:picLocks noChangeAspect="1"/>
        </xdr:cNvPicPr>
      </xdr:nvPicPr>
      <xdr:blipFill>
        <a:blip xmlns:r="http://schemas.openxmlformats.org/officeDocument/2006/relationships" r:embed="rId43">
          <a:extLst/>
        </a:blip>
        <a:stretch>
          <a:fillRect/>
        </a:stretch>
      </xdr:blipFill>
      <xdr:spPr>
        <a:xfrm>
          <a:off x="6438900" y="709517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128</xdr:row>
      <xdr:rowOff>0</xdr:rowOff>
    </xdr:from>
    <xdr:to>
      <xdr:col>9</xdr:col>
      <xdr:colOff>825500</xdr:colOff>
      <xdr:row>129</xdr:row>
      <xdr:rowOff>0</xdr:rowOff>
    </xdr:to>
    <xdr:pic>
      <xdr:nvPicPr>
        <xdr:cNvPr id="64" name="Picture 1" descr="Picture 1"/>
        <xdr:cNvPicPr>
          <a:picLocks noChangeAspect="1"/>
        </xdr:cNvPicPr>
      </xdr:nvPicPr>
      <xdr:blipFill>
        <a:blip xmlns:r="http://schemas.openxmlformats.org/officeDocument/2006/relationships" r:embed="rId44">
          <a:extLst/>
        </a:blip>
        <a:stretch>
          <a:fillRect/>
        </a:stretch>
      </xdr:blipFill>
      <xdr:spPr>
        <a:xfrm>
          <a:off x="6438900" y="715137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130</xdr:row>
      <xdr:rowOff>0</xdr:rowOff>
    </xdr:from>
    <xdr:to>
      <xdr:col>9</xdr:col>
      <xdr:colOff>825500</xdr:colOff>
      <xdr:row>131</xdr:row>
      <xdr:rowOff>0</xdr:rowOff>
    </xdr:to>
    <xdr:pic>
      <xdr:nvPicPr>
        <xdr:cNvPr id="65" name="Picture 1" descr="Picture 1"/>
        <xdr:cNvPicPr>
          <a:picLocks noChangeAspect="1"/>
        </xdr:cNvPicPr>
      </xdr:nvPicPr>
      <xdr:blipFill>
        <a:blip xmlns:r="http://schemas.openxmlformats.org/officeDocument/2006/relationships" r:embed="rId45">
          <a:extLst/>
        </a:blip>
        <a:stretch>
          <a:fillRect/>
        </a:stretch>
      </xdr:blipFill>
      <xdr:spPr>
        <a:xfrm>
          <a:off x="6438900" y="726376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131</xdr:row>
      <xdr:rowOff>0</xdr:rowOff>
    </xdr:from>
    <xdr:to>
      <xdr:col>9</xdr:col>
      <xdr:colOff>825500</xdr:colOff>
      <xdr:row>132</xdr:row>
      <xdr:rowOff>0</xdr:rowOff>
    </xdr:to>
    <xdr:pic>
      <xdr:nvPicPr>
        <xdr:cNvPr id="66" name="Picture 1" descr="Picture 1"/>
        <xdr:cNvPicPr>
          <a:picLocks noChangeAspect="1"/>
        </xdr:cNvPicPr>
      </xdr:nvPicPr>
      <xdr:blipFill>
        <a:blip xmlns:r="http://schemas.openxmlformats.org/officeDocument/2006/relationships" r:embed="rId46">
          <a:extLst/>
        </a:blip>
        <a:stretch>
          <a:fillRect/>
        </a:stretch>
      </xdr:blipFill>
      <xdr:spPr>
        <a:xfrm>
          <a:off x="6438900" y="731996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133</xdr:row>
      <xdr:rowOff>0</xdr:rowOff>
    </xdr:from>
    <xdr:to>
      <xdr:col>9</xdr:col>
      <xdr:colOff>825500</xdr:colOff>
      <xdr:row>134</xdr:row>
      <xdr:rowOff>0</xdr:rowOff>
    </xdr:to>
    <xdr:pic>
      <xdr:nvPicPr>
        <xdr:cNvPr id="67" name="Picture 1" descr="Picture 1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6438900" y="743235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134</xdr:row>
      <xdr:rowOff>0</xdr:rowOff>
    </xdr:from>
    <xdr:to>
      <xdr:col>9</xdr:col>
      <xdr:colOff>825500</xdr:colOff>
      <xdr:row>135</xdr:row>
      <xdr:rowOff>0</xdr:rowOff>
    </xdr:to>
    <xdr:pic>
      <xdr:nvPicPr>
        <xdr:cNvPr id="68" name="Picture 1" descr="Picture 1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6438900" y="748855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135</xdr:row>
      <xdr:rowOff>0</xdr:rowOff>
    </xdr:from>
    <xdr:to>
      <xdr:col>9</xdr:col>
      <xdr:colOff>825500</xdr:colOff>
      <xdr:row>136</xdr:row>
      <xdr:rowOff>0</xdr:rowOff>
    </xdr:to>
    <xdr:pic>
      <xdr:nvPicPr>
        <xdr:cNvPr id="69" name="Picture 1" descr="Picture 1"/>
        <xdr:cNvPicPr>
          <a:picLocks noChangeAspect="1"/>
        </xdr:cNvPicPr>
      </xdr:nvPicPr>
      <xdr:blipFill>
        <a:blip xmlns:r="http://schemas.openxmlformats.org/officeDocument/2006/relationships" r:embed="rId48">
          <a:extLst/>
        </a:blip>
        <a:stretch>
          <a:fillRect/>
        </a:stretch>
      </xdr:blipFill>
      <xdr:spPr>
        <a:xfrm>
          <a:off x="6438900" y="754475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825500</xdr:colOff>
      <xdr:row>137</xdr:row>
      <xdr:rowOff>0</xdr:rowOff>
    </xdr:to>
    <xdr:pic>
      <xdr:nvPicPr>
        <xdr:cNvPr id="70" name="Picture 1" descr="Picture 1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6438900" y="760095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137</xdr:row>
      <xdr:rowOff>0</xdr:rowOff>
    </xdr:from>
    <xdr:to>
      <xdr:col>9</xdr:col>
      <xdr:colOff>825500</xdr:colOff>
      <xdr:row>138</xdr:row>
      <xdr:rowOff>0</xdr:rowOff>
    </xdr:to>
    <xdr:pic>
      <xdr:nvPicPr>
        <xdr:cNvPr id="71" name="Picture 1" descr="Picture 1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6438900" y="765714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138</xdr:row>
      <xdr:rowOff>0</xdr:rowOff>
    </xdr:from>
    <xdr:to>
      <xdr:col>9</xdr:col>
      <xdr:colOff>825500</xdr:colOff>
      <xdr:row>139</xdr:row>
      <xdr:rowOff>0</xdr:rowOff>
    </xdr:to>
    <xdr:pic>
      <xdr:nvPicPr>
        <xdr:cNvPr id="72" name="Picture 1" descr="Picture 1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6438900" y="771334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139</xdr:row>
      <xdr:rowOff>0</xdr:rowOff>
    </xdr:from>
    <xdr:to>
      <xdr:col>9</xdr:col>
      <xdr:colOff>825500</xdr:colOff>
      <xdr:row>140</xdr:row>
      <xdr:rowOff>0</xdr:rowOff>
    </xdr:to>
    <xdr:pic>
      <xdr:nvPicPr>
        <xdr:cNvPr id="73" name="Picture 1" descr="Picture 1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6438900" y="776954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140</xdr:row>
      <xdr:rowOff>0</xdr:rowOff>
    </xdr:from>
    <xdr:to>
      <xdr:col>9</xdr:col>
      <xdr:colOff>825500</xdr:colOff>
      <xdr:row>141</xdr:row>
      <xdr:rowOff>0</xdr:rowOff>
    </xdr:to>
    <xdr:pic>
      <xdr:nvPicPr>
        <xdr:cNvPr id="74" name="Picture 1" descr="Picture 1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6438900" y="782574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141</xdr:row>
      <xdr:rowOff>0</xdr:rowOff>
    </xdr:from>
    <xdr:to>
      <xdr:col>9</xdr:col>
      <xdr:colOff>825500</xdr:colOff>
      <xdr:row>142</xdr:row>
      <xdr:rowOff>0</xdr:rowOff>
    </xdr:to>
    <xdr:pic>
      <xdr:nvPicPr>
        <xdr:cNvPr id="75" name="Picture 1" descr="Picture 1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6438900" y="788193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142</xdr:row>
      <xdr:rowOff>0</xdr:rowOff>
    </xdr:from>
    <xdr:to>
      <xdr:col>9</xdr:col>
      <xdr:colOff>825500</xdr:colOff>
      <xdr:row>143</xdr:row>
      <xdr:rowOff>0</xdr:rowOff>
    </xdr:to>
    <xdr:pic>
      <xdr:nvPicPr>
        <xdr:cNvPr id="76" name="Picture 1" descr="Picture 1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6438900" y="793813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147</xdr:row>
      <xdr:rowOff>0</xdr:rowOff>
    </xdr:from>
    <xdr:to>
      <xdr:col>9</xdr:col>
      <xdr:colOff>825500</xdr:colOff>
      <xdr:row>148</xdr:row>
      <xdr:rowOff>0</xdr:rowOff>
    </xdr:to>
    <xdr:pic>
      <xdr:nvPicPr>
        <xdr:cNvPr id="77" name="Picture 1" descr="Picture 1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>
          <a:off x="6438900" y="821912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148</xdr:row>
      <xdr:rowOff>0</xdr:rowOff>
    </xdr:from>
    <xdr:to>
      <xdr:col>9</xdr:col>
      <xdr:colOff>825500</xdr:colOff>
      <xdr:row>149</xdr:row>
      <xdr:rowOff>0</xdr:rowOff>
    </xdr:to>
    <xdr:pic>
      <xdr:nvPicPr>
        <xdr:cNvPr id="78" name="Picture 1" descr="Picture 1"/>
        <xdr:cNvPicPr>
          <a:picLocks noChangeAspect="1"/>
        </xdr:cNvPicPr>
      </xdr:nvPicPr>
      <xdr:blipFill>
        <a:blip xmlns:r="http://schemas.openxmlformats.org/officeDocument/2006/relationships" r:embed="rId54">
          <a:extLst/>
        </a:blip>
        <a:stretch>
          <a:fillRect/>
        </a:stretch>
      </xdr:blipFill>
      <xdr:spPr>
        <a:xfrm>
          <a:off x="6438900" y="827532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825500</xdr:colOff>
      <xdr:row>150</xdr:row>
      <xdr:rowOff>0</xdr:rowOff>
    </xdr:to>
    <xdr:pic>
      <xdr:nvPicPr>
        <xdr:cNvPr id="79" name="Picture 1" descr="Picture 1"/>
        <xdr:cNvPicPr>
          <a:picLocks noChangeAspect="1"/>
        </xdr:cNvPicPr>
      </xdr:nvPicPr>
      <xdr:blipFill>
        <a:blip xmlns:r="http://schemas.openxmlformats.org/officeDocument/2006/relationships" r:embed="rId55">
          <a:extLst/>
        </a:blip>
        <a:stretch>
          <a:fillRect/>
        </a:stretch>
      </xdr:blipFill>
      <xdr:spPr>
        <a:xfrm>
          <a:off x="6438900" y="833151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150</xdr:row>
      <xdr:rowOff>0</xdr:rowOff>
    </xdr:from>
    <xdr:to>
      <xdr:col>9</xdr:col>
      <xdr:colOff>825500</xdr:colOff>
      <xdr:row>151</xdr:row>
      <xdr:rowOff>0</xdr:rowOff>
    </xdr:to>
    <xdr:pic>
      <xdr:nvPicPr>
        <xdr:cNvPr id="80" name="Picture 1" descr="Picture 1"/>
        <xdr:cNvPicPr>
          <a:picLocks noChangeAspect="1"/>
        </xdr:cNvPicPr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>
          <a:off x="6438900" y="838771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151</xdr:row>
      <xdr:rowOff>0</xdr:rowOff>
    </xdr:from>
    <xdr:to>
      <xdr:col>9</xdr:col>
      <xdr:colOff>825500</xdr:colOff>
      <xdr:row>152</xdr:row>
      <xdr:rowOff>0</xdr:rowOff>
    </xdr:to>
    <xdr:pic>
      <xdr:nvPicPr>
        <xdr:cNvPr id="81" name="Picture 1" descr="Picture 1"/>
        <xdr:cNvPicPr>
          <a:picLocks noChangeAspect="1"/>
        </xdr:cNvPicPr>
      </xdr:nvPicPr>
      <xdr:blipFill>
        <a:blip xmlns:r="http://schemas.openxmlformats.org/officeDocument/2006/relationships" r:embed="rId57">
          <a:extLst/>
        </a:blip>
        <a:stretch>
          <a:fillRect/>
        </a:stretch>
      </xdr:blipFill>
      <xdr:spPr>
        <a:xfrm>
          <a:off x="6438900" y="844391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152</xdr:row>
      <xdr:rowOff>0</xdr:rowOff>
    </xdr:from>
    <xdr:to>
      <xdr:col>9</xdr:col>
      <xdr:colOff>825500</xdr:colOff>
      <xdr:row>153</xdr:row>
      <xdr:rowOff>0</xdr:rowOff>
    </xdr:to>
    <xdr:pic>
      <xdr:nvPicPr>
        <xdr:cNvPr id="82" name="Picture 1" descr="Picture 1"/>
        <xdr:cNvPicPr>
          <a:picLocks noChangeAspect="1"/>
        </xdr:cNvPicPr>
      </xdr:nvPicPr>
      <xdr:blipFill>
        <a:blip xmlns:r="http://schemas.openxmlformats.org/officeDocument/2006/relationships" r:embed="rId58">
          <a:extLst/>
        </a:blip>
        <a:stretch>
          <a:fillRect/>
        </a:stretch>
      </xdr:blipFill>
      <xdr:spPr>
        <a:xfrm>
          <a:off x="6438900" y="850011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156</xdr:row>
      <xdr:rowOff>0</xdr:rowOff>
    </xdr:from>
    <xdr:to>
      <xdr:col>9</xdr:col>
      <xdr:colOff>825500</xdr:colOff>
      <xdr:row>157</xdr:row>
      <xdr:rowOff>0</xdr:rowOff>
    </xdr:to>
    <xdr:pic>
      <xdr:nvPicPr>
        <xdr:cNvPr id="83" name="Picture 1" descr="Picture 1"/>
        <xdr:cNvPicPr>
          <a:picLocks noChangeAspect="1"/>
        </xdr:cNvPicPr>
      </xdr:nvPicPr>
      <xdr:blipFill>
        <a:blip xmlns:r="http://schemas.openxmlformats.org/officeDocument/2006/relationships" r:embed="rId59">
          <a:extLst/>
        </a:blip>
        <a:stretch>
          <a:fillRect/>
        </a:stretch>
      </xdr:blipFill>
      <xdr:spPr>
        <a:xfrm>
          <a:off x="6438900" y="872490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158</xdr:row>
      <xdr:rowOff>0</xdr:rowOff>
    </xdr:from>
    <xdr:to>
      <xdr:col>9</xdr:col>
      <xdr:colOff>825500</xdr:colOff>
      <xdr:row>159</xdr:row>
      <xdr:rowOff>0</xdr:rowOff>
    </xdr:to>
    <xdr:pic>
      <xdr:nvPicPr>
        <xdr:cNvPr id="84" name="Picture 1" descr="Picture 1"/>
        <xdr:cNvPicPr>
          <a:picLocks noChangeAspect="1"/>
        </xdr:cNvPicPr>
      </xdr:nvPicPr>
      <xdr:blipFill>
        <a:blip xmlns:r="http://schemas.openxmlformats.org/officeDocument/2006/relationships" r:embed="rId60">
          <a:extLst/>
        </a:blip>
        <a:stretch>
          <a:fillRect/>
        </a:stretch>
      </xdr:blipFill>
      <xdr:spPr>
        <a:xfrm>
          <a:off x="6438900" y="883729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160</xdr:row>
      <xdr:rowOff>0</xdr:rowOff>
    </xdr:from>
    <xdr:to>
      <xdr:col>9</xdr:col>
      <xdr:colOff>825500</xdr:colOff>
      <xdr:row>161</xdr:row>
      <xdr:rowOff>0</xdr:rowOff>
    </xdr:to>
    <xdr:pic>
      <xdr:nvPicPr>
        <xdr:cNvPr id="85" name="Picture 1" descr="Picture 1"/>
        <xdr:cNvPicPr>
          <a:picLocks noChangeAspect="1"/>
        </xdr:cNvPicPr>
      </xdr:nvPicPr>
      <xdr:blipFill>
        <a:blip xmlns:r="http://schemas.openxmlformats.org/officeDocument/2006/relationships" r:embed="rId61">
          <a:extLst/>
        </a:blip>
        <a:stretch>
          <a:fillRect/>
        </a:stretch>
      </xdr:blipFill>
      <xdr:spPr>
        <a:xfrm>
          <a:off x="6438900" y="894969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161</xdr:row>
      <xdr:rowOff>0</xdr:rowOff>
    </xdr:from>
    <xdr:to>
      <xdr:col>9</xdr:col>
      <xdr:colOff>825500</xdr:colOff>
      <xdr:row>162</xdr:row>
      <xdr:rowOff>0</xdr:rowOff>
    </xdr:to>
    <xdr:pic>
      <xdr:nvPicPr>
        <xdr:cNvPr id="86" name="Picture 1" descr="Picture 1"/>
        <xdr:cNvPicPr>
          <a:picLocks noChangeAspect="1"/>
        </xdr:cNvPicPr>
      </xdr:nvPicPr>
      <xdr:blipFill>
        <a:blip xmlns:r="http://schemas.openxmlformats.org/officeDocument/2006/relationships" r:embed="rId62">
          <a:extLst/>
        </a:blip>
        <a:stretch>
          <a:fillRect/>
        </a:stretch>
      </xdr:blipFill>
      <xdr:spPr>
        <a:xfrm>
          <a:off x="6438900" y="900588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162</xdr:row>
      <xdr:rowOff>0</xdr:rowOff>
    </xdr:from>
    <xdr:to>
      <xdr:col>9</xdr:col>
      <xdr:colOff>825500</xdr:colOff>
      <xdr:row>163</xdr:row>
      <xdr:rowOff>0</xdr:rowOff>
    </xdr:to>
    <xdr:pic>
      <xdr:nvPicPr>
        <xdr:cNvPr id="87" name="Picture 1" descr="Picture 1"/>
        <xdr:cNvPicPr>
          <a:picLocks noChangeAspect="1"/>
        </xdr:cNvPicPr>
      </xdr:nvPicPr>
      <xdr:blipFill>
        <a:blip xmlns:r="http://schemas.openxmlformats.org/officeDocument/2006/relationships" r:embed="rId62">
          <a:extLst/>
        </a:blip>
        <a:stretch>
          <a:fillRect/>
        </a:stretch>
      </xdr:blipFill>
      <xdr:spPr>
        <a:xfrm>
          <a:off x="6438900" y="906208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163</xdr:row>
      <xdr:rowOff>0</xdr:rowOff>
    </xdr:from>
    <xdr:to>
      <xdr:col>9</xdr:col>
      <xdr:colOff>825500</xdr:colOff>
      <xdr:row>164</xdr:row>
      <xdr:rowOff>0</xdr:rowOff>
    </xdr:to>
    <xdr:pic>
      <xdr:nvPicPr>
        <xdr:cNvPr id="88" name="Picture 1" descr="Picture 1"/>
        <xdr:cNvPicPr>
          <a:picLocks noChangeAspect="1"/>
        </xdr:cNvPicPr>
      </xdr:nvPicPr>
      <xdr:blipFill>
        <a:blip xmlns:r="http://schemas.openxmlformats.org/officeDocument/2006/relationships" r:embed="rId63">
          <a:extLst/>
        </a:blip>
        <a:stretch>
          <a:fillRect/>
        </a:stretch>
      </xdr:blipFill>
      <xdr:spPr>
        <a:xfrm>
          <a:off x="6438900" y="911828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164</xdr:row>
      <xdr:rowOff>0</xdr:rowOff>
    </xdr:from>
    <xdr:to>
      <xdr:col>9</xdr:col>
      <xdr:colOff>825500</xdr:colOff>
      <xdr:row>165</xdr:row>
      <xdr:rowOff>0</xdr:rowOff>
    </xdr:to>
    <xdr:pic>
      <xdr:nvPicPr>
        <xdr:cNvPr id="89" name="Picture 1" descr="Picture 1"/>
        <xdr:cNvPicPr>
          <a:picLocks noChangeAspect="1"/>
        </xdr:cNvPicPr>
      </xdr:nvPicPr>
      <xdr:blipFill>
        <a:blip xmlns:r="http://schemas.openxmlformats.org/officeDocument/2006/relationships" r:embed="rId64">
          <a:extLst/>
        </a:blip>
        <a:stretch>
          <a:fillRect/>
        </a:stretch>
      </xdr:blipFill>
      <xdr:spPr>
        <a:xfrm>
          <a:off x="6438900" y="917448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165</xdr:row>
      <xdr:rowOff>0</xdr:rowOff>
    </xdr:from>
    <xdr:to>
      <xdr:col>9</xdr:col>
      <xdr:colOff>825500</xdr:colOff>
      <xdr:row>166</xdr:row>
      <xdr:rowOff>0</xdr:rowOff>
    </xdr:to>
    <xdr:pic>
      <xdr:nvPicPr>
        <xdr:cNvPr id="90" name="Picture 1" descr="Picture 1"/>
        <xdr:cNvPicPr>
          <a:picLocks noChangeAspect="1"/>
        </xdr:cNvPicPr>
      </xdr:nvPicPr>
      <xdr:blipFill>
        <a:blip xmlns:r="http://schemas.openxmlformats.org/officeDocument/2006/relationships" r:embed="rId65">
          <a:extLst/>
        </a:blip>
        <a:stretch>
          <a:fillRect/>
        </a:stretch>
      </xdr:blipFill>
      <xdr:spPr>
        <a:xfrm>
          <a:off x="6438900" y="923067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166</xdr:row>
      <xdr:rowOff>0</xdr:rowOff>
    </xdr:from>
    <xdr:to>
      <xdr:col>9</xdr:col>
      <xdr:colOff>825500</xdr:colOff>
      <xdr:row>167</xdr:row>
      <xdr:rowOff>0</xdr:rowOff>
    </xdr:to>
    <xdr:pic>
      <xdr:nvPicPr>
        <xdr:cNvPr id="91" name="Picture 1" descr="Picture 1"/>
        <xdr:cNvPicPr>
          <a:picLocks noChangeAspect="1"/>
        </xdr:cNvPicPr>
      </xdr:nvPicPr>
      <xdr:blipFill>
        <a:blip xmlns:r="http://schemas.openxmlformats.org/officeDocument/2006/relationships" r:embed="rId66">
          <a:extLst/>
        </a:blip>
        <a:stretch>
          <a:fillRect/>
        </a:stretch>
      </xdr:blipFill>
      <xdr:spPr>
        <a:xfrm>
          <a:off x="6438900" y="928687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167</xdr:row>
      <xdr:rowOff>0</xdr:rowOff>
    </xdr:from>
    <xdr:to>
      <xdr:col>9</xdr:col>
      <xdr:colOff>825500</xdr:colOff>
      <xdr:row>168</xdr:row>
      <xdr:rowOff>0</xdr:rowOff>
    </xdr:to>
    <xdr:pic>
      <xdr:nvPicPr>
        <xdr:cNvPr id="92" name="Picture 1" descr="Picture 1"/>
        <xdr:cNvPicPr>
          <a:picLocks noChangeAspect="1"/>
        </xdr:cNvPicPr>
      </xdr:nvPicPr>
      <xdr:blipFill>
        <a:blip xmlns:r="http://schemas.openxmlformats.org/officeDocument/2006/relationships" r:embed="rId67">
          <a:extLst/>
        </a:blip>
        <a:stretch>
          <a:fillRect/>
        </a:stretch>
      </xdr:blipFill>
      <xdr:spPr>
        <a:xfrm>
          <a:off x="6438900" y="934307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825500</xdr:colOff>
      <xdr:row>169</xdr:row>
      <xdr:rowOff>0</xdr:rowOff>
    </xdr:to>
    <xdr:pic>
      <xdr:nvPicPr>
        <xdr:cNvPr id="93" name="Picture 1" descr="Picture 1"/>
        <xdr:cNvPicPr>
          <a:picLocks noChangeAspect="1"/>
        </xdr:cNvPicPr>
      </xdr:nvPicPr>
      <xdr:blipFill>
        <a:blip xmlns:r="http://schemas.openxmlformats.org/officeDocument/2006/relationships" r:embed="rId68">
          <a:extLst/>
        </a:blip>
        <a:stretch>
          <a:fillRect/>
        </a:stretch>
      </xdr:blipFill>
      <xdr:spPr>
        <a:xfrm>
          <a:off x="6438900" y="939927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169</xdr:row>
      <xdr:rowOff>0</xdr:rowOff>
    </xdr:from>
    <xdr:to>
      <xdr:col>9</xdr:col>
      <xdr:colOff>825500</xdr:colOff>
      <xdr:row>170</xdr:row>
      <xdr:rowOff>0</xdr:rowOff>
    </xdr:to>
    <xdr:pic>
      <xdr:nvPicPr>
        <xdr:cNvPr id="94" name="Picture 1" descr="Picture 1"/>
        <xdr:cNvPicPr>
          <a:picLocks noChangeAspect="1"/>
        </xdr:cNvPicPr>
      </xdr:nvPicPr>
      <xdr:blipFill>
        <a:blip xmlns:r="http://schemas.openxmlformats.org/officeDocument/2006/relationships" r:embed="rId69">
          <a:extLst/>
        </a:blip>
        <a:stretch>
          <a:fillRect/>
        </a:stretch>
      </xdr:blipFill>
      <xdr:spPr>
        <a:xfrm>
          <a:off x="6438900" y="945546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170</xdr:row>
      <xdr:rowOff>0</xdr:rowOff>
    </xdr:from>
    <xdr:to>
      <xdr:col>9</xdr:col>
      <xdr:colOff>825500</xdr:colOff>
      <xdr:row>171</xdr:row>
      <xdr:rowOff>0</xdr:rowOff>
    </xdr:to>
    <xdr:pic>
      <xdr:nvPicPr>
        <xdr:cNvPr id="95" name="Picture 1" descr="Picture 1"/>
        <xdr:cNvPicPr>
          <a:picLocks noChangeAspect="1"/>
        </xdr:cNvPicPr>
      </xdr:nvPicPr>
      <xdr:blipFill>
        <a:blip xmlns:r="http://schemas.openxmlformats.org/officeDocument/2006/relationships" r:embed="rId69">
          <a:extLst/>
        </a:blip>
        <a:stretch>
          <a:fillRect/>
        </a:stretch>
      </xdr:blipFill>
      <xdr:spPr>
        <a:xfrm>
          <a:off x="6438900" y="951166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171</xdr:row>
      <xdr:rowOff>0</xdr:rowOff>
    </xdr:from>
    <xdr:to>
      <xdr:col>9</xdr:col>
      <xdr:colOff>825500</xdr:colOff>
      <xdr:row>172</xdr:row>
      <xdr:rowOff>0</xdr:rowOff>
    </xdr:to>
    <xdr:pic>
      <xdr:nvPicPr>
        <xdr:cNvPr id="96" name="Picture 1" descr="Picture 1"/>
        <xdr:cNvPicPr>
          <a:picLocks noChangeAspect="1"/>
        </xdr:cNvPicPr>
      </xdr:nvPicPr>
      <xdr:blipFill>
        <a:blip xmlns:r="http://schemas.openxmlformats.org/officeDocument/2006/relationships" r:embed="rId69">
          <a:extLst/>
        </a:blip>
        <a:stretch>
          <a:fillRect/>
        </a:stretch>
      </xdr:blipFill>
      <xdr:spPr>
        <a:xfrm>
          <a:off x="6438900" y="956786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174</xdr:row>
      <xdr:rowOff>0</xdr:rowOff>
    </xdr:from>
    <xdr:to>
      <xdr:col>9</xdr:col>
      <xdr:colOff>825500</xdr:colOff>
      <xdr:row>175</xdr:row>
      <xdr:rowOff>0</xdr:rowOff>
    </xdr:to>
    <xdr:pic>
      <xdr:nvPicPr>
        <xdr:cNvPr id="97" name="Picture 1" descr="Picture 1"/>
        <xdr:cNvPicPr>
          <a:picLocks noChangeAspect="1"/>
        </xdr:cNvPicPr>
      </xdr:nvPicPr>
      <xdr:blipFill>
        <a:blip xmlns:r="http://schemas.openxmlformats.org/officeDocument/2006/relationships" r:embed="rId70">
          <a:extLst/>
        </a:blip>
        <a:stretch>
          <a:fillRect/>
        </a:stretch>
      </xdr:blipFill>
      <xdr:spPr>
        <a:xfrm>
          <a:off x="6438900" y="973645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175</xdr:row>
      <xdr:rowOff>0</xdr:rowOff>
    </xdr:from>
    <xdr:to>
      <xdr:col>9</xdr:col>
      <xdr:colOff>825500</xdr:colOff>
      <xdr:row>176</xdr:row>
      <xdr:rowOff>0</xdr:rowOff>
    </xdr:to>
    <xdr:pic>
      <xdr:nvPicPr>
        <xdr:cNvPr id="98" name="Picture 1" descr="Picture 1"/>
        <xdr:cNvPicPr>
          <a:picLocks noChangeAspect="1"/>
        </xdr:cNvPicPr>
      </xdr:nvPicPr>
      <xdr:blipFill>
        <a:blip xmlns:r="http://schemas.openxmlformats.org/officeDocument/2006/relationships" r:embed="rId70">
          <a:extLst/>
        </a:blip>
        <a:stretch>
          <a:fillRect/>
        </a:stretch>
      </xdr:blipFill>
      <xdr:spPr>
        <a:xfrm>
          <a:off x="6438900" y="979265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176</xdr:row>
      <xdr:rowOff>0</xdr:rowOff>
    </xdr:from>
    <xdr:to>
      <xdr:col>9</xdr:col>
      <xdr:colOff>825500</xdr:colOff>
      <xdr:row>177</xdr:row>
      <xdr:rowOff>0</xdr:rowOff>
    </xdr:to>
    <xdr:pic>
      <xdr:nvPicPr>
        <xdr:cNvPr id="99" name="Picture 1" descr="Picture 1"/>
        <xdr:cNvPicPr>
          <a:picLocks noChangeAspect="1"/>
        </xdr:cNvPicPr>
      </xdr:nvPicPr>
      <xdr:blipFill>
        <a:blip xmlns:r="http://schemas.openxmlformats.org/officeDocument/2006/relationships" r:embed="rId71">
          <a:extLst/>
        </a:blip>
        <a:stretch>
          <a:fillRect/>
        </a:stretch>
      </xdr:blipFill>
      <xdr:spPr>
        <a:xfrm>
          <a:off x="6438900" y="984885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177</xdr:row>
      <xdr:rowOff>0</xdr:rowOff>
    </xdr:from>
    <xdr:to>
      <xdr:col>9</xdr:col>
      <xdr:colOff>825500</xdr:colOff>
      <xdr:row>178</xdr:row>
      <xdr:rowOff>0</xdr:rowOff>
    </xdr:to>
    <xdr:pic>
      <xdr:nvPicPr>
        <xdr:cNvPr id="100" name="Picture 1" descr="Picture 1"/>
        <xdr:cNvPicPr>
          <a:picLocks noChangeAspect="1"/>
        </xdr:cNvPicPr>
      </xdr:nvPicPr>
      <xdr:blipFill>
        <a:blip xmlns:r="http://schemas.openxmlformats.org/officeDocument/2006/relationships" r:embed="rId72">
          <a:extLst/>
        </a:blip>
        <a:stretch>
          <a:fillRect/>
        </a:stretch>
      </xdr:blipFill>
      <xdr:spPr>
        <a:xfrm>
          <a:off x="6438900" y="990504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178</xdr:row>
      <xdr:rowOff>0</xdr:rowOff>
    </xdr:from>
    <xdr:to>
      <xdr:col>9</xdr:col>
      <xdr:colOff>825500</xdr:colOff>
      <xdr:row>179</xdr:row>
      <xdr:rowOff>0</xdr:rowOff>
    </xdr:to>
    <xdr:pic>
      <xdr:nvPicPr>
        <xdr:cNvPr id="101" name="Picture 1" descr="Picture 1"/>
        <xdr:cNvPicPr>
          <a:picLocks noChangeAspect="1"/>
        </xdr:cNvPicPr>
      </xdr:nvPicPr>
      <xdr:blipFill>
        <a:blip xmlns:r="http://schemas.openxmlformats.org/officeDocument/2006/relationships" r:embed="rId73">
          <a:extLst/>
        </a:blip>
        <a:stretch>
          <a:fillRect/>
        </a:stretch>
      </xdr:blipFill>
      <xdr:spPr>
        <a:xfrm>
          <a:off x="6438900" y="996124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179</xdr:row>
      <xdr:rowOff>0</xdr:rowOff>
    </xdr:from>
    <xdr:to>
      <xdr:col>9</xdr:col>
      <xdr:colOff>825500</xdr:colOff>
      <xdr:row>180</xdr:row>
      <xdr:rowOff>0</xdr:rowOff>
    </xdr:to>
    <xdr:pic>
      <xdr:nvPicPr>
        <xdr:cNvPr id="102" name="Picture 1" descr="Picture 1"/>
        <xdr:cNvPicPr>
          <a:picLocks noChangeAspect="1"/>
        </xdr:cNvPicPr>
      </xdr:nvPicPr>
      <xdr:blipFill>
        <a:blip xmlns:r="http://schemas.openxmlformats.org/officeDocument/2006/relationships" r:embed="rId74">
          <a:extLst/>
        </a:blip>
        <a:stretch>
          <a:fillRect/>
        </a:stretch>
      </xdr:blipFill>
      <xdr:spPr>
        <a:xfrm>
          <a:off x="6438900" y="1001744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180</xdr:row>
      <xdr:rowOff>0</xdr:rowOff>
    </xdr:from>
    <xdr:to>
      <xdr:col>9</xdr:col>
      <xdr:colOff>825500</xdr:colOff>
      <xdr:row>181</xdr:row>
      <xdr:rowOff>0</xdr:rowOff>
    </xdr:to>
    <xdr:pic>
      <xdr:nvPicPr>
        <xdr:cNvPr id="103" name="Picture 1" descr="Picture 1"/>
        <xdr:cNvPicPr>
          <a:picLocks noChangeAspect="1"/>
        </xdr:cNvPicPr>
      </xdr:nvPicPr>
      <xdr:blipFill>
        <a:blip xmlns:r="http://schemas.openxmlformats.org/officeDocument/2006/relationships" r:embed="rId74">
          <a:extLst/>
        </a:blip>
        <a:stretch>
          <a:fillRect/>
        </a:stretch>
      </xdr:blipFill>
      <xdr:spPr>
        <a:xfrm>
          <a:off x="6438900" y="1007364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825500</xdr:colOff>
      <xdr:row>182</xdr:row>
      <xdr:rowOff>0</xdr:rowOff>
    </xdr:to>
    <xdr:pic>
      <xdr:nvPicPr>
        <xdr:cNvPr id="104" name="Picture 1" descr="Picture 1"/>
        <xdr:cNvPicPr>
          <a:picLocks noChangeAspect="1"/>
        </xdr:cNvPicPr>
      </xdr:nvPicPr>
      <xdr:blipFill>
        <a:blip xmlns:r="http://schemas.openxmlformats.org/officeDocument/2006/relationships" r:embed="rId75">
          <a:extLst/>
        </a:blip>
        <a:stretch>
          <a:fillRect/>
        </a:stretch>
      </xdr:blipFill>
      <xdr:spPr>
        <a:xfrm>
          <a:off x="6438900" y="1012983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825500</xdr:colOff>
      <xdr:row>183</xdr:row>
      <xdr:rowOff>0</xdr:rowOff>
    </xdr:to>
    <xdr:pic>
      <xdr:nvPicPr>
        <xdr:cNvPr id="105" name="Picture 1" descr="Picture 1"/>
        <xdr:cNvPicPr>
          <a:picLocks noChangeAspect="1"/>
        </xdr:cNvPicPr>
      </xdr:nvPicPr>
      <xdr:blipFill>
        <a:blip xmlns:r="http://schemas.openxmlformats.org/officeDocument/2006/relationships" r:embed="rId76">
          <a:extLst/>
        </a:blip>
        <a:stretch>
          <a:fillRect/>
        </a:stretch>
      </xdr:blipFill>
      <xdr:spPr>
        <a:xfrm>
          <a:off x="6438900" y="1018603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825500</xdr:colOff>
      <xdr:row>184</xdr:row>
      <xdr:rowOff>0</xdr:rowOff>
    </xdr:to>
    <xdr:pic>
      <xdr:nvPicPr>
        <xdr:cNvPr id="106" name="Picture 1" descr="Picture 1"/>
        <xdr:cNvPicPr>
          <a:picLocks noChangeAspect="1"/>
        </xdr:cNvPicPr>
      </xdr:nvPicPr>
      <xdr:blipFill>
        <a:blip xmlns:r="http://schemas.openxmlformats.org/officeDocument/2006/relationships" r:embed="rId77">
          <a:extLst/>
        </a:blip>
        <a:stretch>
          <a:fillRect/>
        </a:stretch>
      </xdr:blipFill>
      <xdr:spPr>
        <a:xfrm>
          <a:off x="6438900" y="1024223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184</xdr:row>
      <xdr:rowOff>0</xdr:rowOff>
    </xdr:from>
    <xdr:to>
      <xdr:col>9</xdr:col>
      <xdr:colOff>825500</xdr:colOff>
      <xdr:row>185</xdr:row>
      <xdr:rowOff>0</xdr:rowOff>
    </xdr:to>
    <xdr:pic>
      <xdr:nvPicPr>
        <xdr:cNvPr id="107" name="Picture 1" descr="Picture 1"/>
        <xdr:cNvPicPr>
          <a:picLocks noChangeAspect="1"/>
        </xdr:cNvPicPr>
      </xdr:nvPicPr>
      <xdr:blipFill>
        <a:blip xmlns:r="http://schemas.openxmlformats.org/officeDocument/2006/relationships" r:embed="rId78">
          <a:extLst/>
        </a:blip>
        <a:stretch>
          <a:fillRect/>
        </a:stretch>
      </xdr:blipFill>
      <xdr:spPr>
        <a:xfrm>
          <a:off x="6438900" y="1029843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185</xdr:row>
      <xdr:rowOff>0</xdr:rowOff>
    </xdr:from>
    <xdr:to>
      <xdr:col>9</xdr:col>
      <xdr:colOff>825500</xdr:colOff>
      <xdr:row>186</xdr:row>
      <xdr:rowOff>0</xdr:rowOff>
    </xdr:to>
    <xdr:pic>
      <xdr:nvPicPr>
        <xdr:cNvPr id="108" name="Picture 1" descr="Picture 1"/>
        <xdr:cNvPicPr>
          <a:picLocks noChangeAspect="1"/>
        </xdr:cNvPicPr>
      </xdr:nvPicPr>
      <xdr:blipFill>
        <a:blip xmlns:r="http://schemas.openxmlformats.org/officeDocument/2006/relationships" r:embed="rId79">
          <a:extLst/>
        </a:blip>
        <a:stretch>
          <a:fillRect/>
        </a:stretch>
      </xdr:blipFill>
      <xdr:spPr>
        <a:xfrm>
          <a:off x="6438900" y="1035462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186</xdr:row>
      <xdr:rowOff>0</xdr:rowOff>
    </xdr:from>
    <xdr:to>
      <xdr:col>9</xdr:col>
      <xdr:colOff>825500</xdr:colOff>
      <xdr:row>187</xdr:row>
      <xdr:rowOff>0</xdr:rowOff>
    </xdr:to>
    <xdr:pic>
      <xdr:nvPicPr>
        <xdr:cNvPr id="109" name="Picture 1" descr="Picture 1"/>
        <xdr:cNvPicPr>
          <a:picLocks noChangeAspect="1"/>
        </xdr:cNvPicPr>
      </xdr:nvPicPr>
      <xdr:blipFill>
        <a:blip xmlns:r="http://schemas.openxmlformats.org/officeDocument/2006/relationships" r:embed="rId80">
          <a:extLst/>
        </a:blip>
        <a:stretch>
          <a:fillRect/>
        </a:stretch>
      </xdr:blipFill>
      <xdr:spPr>
        <a:xfrm>
          <a:off x="6438900" y="1041082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190</xdr:row>
      <xdr:rowOff>0</xdr:rowOff>
    </xdr:from>
    <xdr:to>
      <xdr:col>9</xdr:col>
      <xdr:colOff>825500</xdr:colOff>
      <xdr:row>191</xdr:row>
      <xdr:rowOff>0</xdr:rowOff>
    </xdr:to>
    <xdr:pic>
      <xdr:nvPicPr>
        <xdr:cNvPr id="110" name="Picture 1" descr="Picture 1"/>
        <xdr:cNvPicPr>
          <a:picLocks noChangeAspect="1"/>
        </xdr:cNvPicPr>
      </xdr:nvPicPr>
      <xdr:blipFill>
        <a:blip xmlns:r="http://schemas.openxmlformats.org/officeDocument/2006/relationships" r:embed="rId81">
          <a:extLst/>
        </a:blip>
        <a:stretch>
          <a:fillRect/>
        </a:stretch>
      </xdr:blipFill>
      <xdr:spPr>
        <a:xfrm>
          <a:off x="6438900" y="1063561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191</xdr:row>
      <xdr:rowOff>0</xdr:rowOff>
    </xdr:from>
    <xdr:to>
      <xdr:col>9</xdr:col>
      <xdr:colOff>825500</xdr:colOff>
      <xdr:row>192</xdr:row>
      <xdr:rowOff>0</xdr:rowOff>
    </xdr:to>
    <xdr:pic>
      <xdr:nvPicPr>
        <xdr:cNvPr id="111" name="Picture 1" descr="Picture 1"/>
        <xdr:cNvPicPr>
          <a:picLocks noChangeAspect="1"/>
        </xdr:cNvPicPr>
      </xdr:nvPicPr>
      <xdr:blipFill>
        <a:blip xmlns:r="http://schemas.openxmlformats.org/officeDocument/2006/relationships" r:embed="rId82">
          <a:extLst/>
        </a:blip>
        <a:stretch>
          <a:fillRect/>
        </a:stretch>
      </xdr:blipFill>
      <xdr:spPr>
        <a:xfrm>
          <a:off x="6438900" y="1069181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192</xdr:row>
      <xdr:rowOff>0</xdr:rowOff>
    </xdr:from>
    <xdr:to>
      <xdr:col>9</xdr:col>
      <xdr:colOff>825500</xdr:colOff>
      <xdr:row>193</xdr:row>
      <xdr:rowOff>0</xdr:rowOff>
    </xdr:to>
    <xdr:pic>
      <xdr:nvPicPr>
        <xdr:cNvPr id="112" name="Picture 1" descr="Picture 1"/>
        <xdr:cNvPicPr>
          <a:picLocks noChangeAspect="1"/>
        </xdr:cNvPicPr>
      </xdr:nvPicPr>
      <xdr:blipFill>
        <a:blip xmlns:r="http://schemas.openxmlformats.org/officeDocument/2006/relationships" r:embed="rId83">
          <a:extLst/>
        </a:blip>
        <a:stretch>
          <a:fillRect/>
        </a:stretch>
      </xdr:blipFill>
      <xdr:spPr>
        <a:xfrm>
          <a:off x="6438900" y="1074801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193</xdr:row>
      <xdr:rowOff>0</xdr:rowOff>
    </xdr:from>
    <xdr:to>
      <xdr:col>9</xdr:col>
      <xdr:colOff>825500</xdr:colOff>
      <xdr:row>194</xdr:row>
      <xdr:rowOff>0</xdr:rowOff>
    </xdr:to>
    <xdr:pic>
      <xdr:nvPicPr>
        <xdr:cNvPr id="113" name="Picture 1" descr="Picture 1"/>
        <xdr:cNvPicPr>
          <a:picLocks noChangeAspect="1"/>
        </xdr:cNvPicPr>
      </xdr:nvPicPr>
      <xdr:blipFill>
        <a:blip xmlns:r="http://schemas.openxmlformats.org/officeDocument/2006/relationships" r:embed="rId84">
          <a:extLst/>
        </a:blip>
        <a:stretch>
          <a:fillRect/>
        </a:stretch>
      </xdr:blipFill>
      <xdr:spPr>
        <a:xfrm>
          <a:off x="6438900" y="1080420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194</xdr:row>
      <xdr:rowOff>0</xdr:rowOff>
    </xdr:from>
    <xdr:to>
      <xdr:col>9</xdr:col>
      <xdr:colOff>825500</xdr:colOff>
      <xdr:row>195</xdr:row>
      <xdr:rowOff>0</xdr:rowOff>
    </xdr:to>
    <xdr:pic>
      <xdr:nvPicPr>
        <xdr:cNvPr id="114" name="Picture 1" descr="Picture 1"/>
        <xdr:cNvPicPr>
          <a:picLocks noChangeAspect="1"/>
        </xdr:cNvPicPr>
      </xdr:nvPicPr>
      <xdr:blipFill>
        <a:blip xmlns:r="http://schemas.openxmlformats.org/officeDocument/2006/relationships" r:embed="rId85">
          <a:extLst/>
        </a:blip>
        <a:stretch>
          <a:fillRect/>
        </a:stretch>
      </xdr:blipFill>
      <xdr:spPr>
        <a:xfrm>
          <a:off x="6438900" y="1086040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195</xdr:row>
      <xdr:rowOff>0</xdr:rowOff>
    </xdr:from>
    <xdr:to>
      <xdr:col>9</xdr:col>
      <xdr:colOff>825500</xdr:colOff>
      <xdr:row>196</xdr:row>
      <xdr:rowOff>0</xdr:rowOff>
    </xdr:to>
    <xdr:pic>
      <xdr:nvPicPr>
        <xdr:cNvPr id="115" name="Picture 1" descr="Picture 1"/>
        <xdr:cNvPicPr>
          <a:picLocks noChangeAspect="1"/>
        </xdr:cNvPicPr>
      </xdr:nvPicPr>
      <xdr:blipFill>
        <a:blip xmlns:r="http://schemas.openxmlformats.org/officeDocument/2006/relationships" r:embed="rId86">
          <a:extLst/>
        </a:blip>
        <a:stretch>
          <a:fillRect/>
        </a:stretch>
      </xdr:blipFill>
      <xdr:spPr>
        <a:xfrm>
          <a:off x="6438900" y="1091660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825500</xdr:colOff>
      <xdr:row>197</xdr:row>
      <xdr:rowOff>0</xdr:rowOff>
    </xdr:to>
    <xdr:pic>
      <xdr:nvPicPr>
        <xdr:cNvPr id="116" name="Picture 1" descr="Picture 1"/>
        <xdr:cNvPicPr>
          <a:picLocks noChangeAspect="1"/>
        </xdr:cNvPicPr>
      </xdr:nvPicPr>
      <xdr:blipFill>
        <a:blip xmlns:r="http://schemas.openxmlformats.org/officeDocument/2006/relationships" r:embed="rId87">
          <a:extLst/>
        </a:blip>
        <a:stretch>
          <a:fillRect/>
        </a:stretch>
      </xdr:blipFill>
      <xdr:spPr>
        <a:xfrm>
          <a:off x="6438900" y="1097280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197</xdr:row>
      <xdr:rowOff>0</xdr:rowOff>
    </xdr:from>
    <xdr:to>
      <xdr:col>9</xdr:col>
      <xdr:colOff>825500</xdr:colOff>
      <xdr:row>198</xdr:row>
      <xdr:rowOff>0</xdr:rowOff>
    </xdr:to>
    <xdr:pic>
      <xdr:nvPicPr>
        <xdr:cNvPr id="117" name="Picture 1" descr="Picture 1"/>
        <xdr:cNvPicPr>
          <a:picLocks noChangeAspect="1"/>
        </xdr:cNvPicPr>
      </xdr:nvPicPr>
      <xdr:blipFill>
        <a:blip xmlns:r="http://schemas.openxmlformats.org/officeDocument/2006/relationships" r:embed="rId88">
          <a:extLst/>
        </a:blip>
        <a:stretch>
          <a:fillRect/>
        </a:stretch>
      </xdr:blipFill>
      <xdr:spPr>
        <a:xfrm>
          <a:off x="6438900" y="1102899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198</xdr:row>
      <xdr:rowOff>0</xdr:rowOff>
    </xdr:from>
    <xdr:to>
      <xdr:col>9</xdr:col>
      <xdr:colOff>825500</xdr:colOff>
      <xdr:row>199</xdr:row>
      <xdr:rowOff>0</xdr:rowOff>
    </xdr:to>
    <xdr:pic>
      <xdr:nvPicPr>
        <xdr:cNvPr id="118" name="Picture 1" descr="Picture 1"/>
        <xdr:cNvPicPr>
          <a:picLocks noChangeAspect="1"/>
        </xdr:cNvPicPr>
      </xdr:nvPicPr>
      <xdr:blipFill>
        <a:blip xmlns:r="http://schemas.openxmlformats.org/officeDocument/2006/relationships" r:embed="rId89">
          <a:extLst/>
        </a:blip>
        <a:stretch>
          <a:fillRect/>
        </a:stretch>
      </xdr:blipFill>
      <xdr:spPr>
        <a:xfrm>
          <a:off x="6438900" y="1108519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199</xdr:row>
      <xdr:rowOff>0</xdr:rowOff>
    </xdr:from>
    <xdr:to>
      <xdr:col>9</xdr:col>
      <xdr:colOff>825500</xdr:colOff>
      <xdr:row>200</xdr:row>
      <xdr:rowOff>0</xdr:rowOff>
    </xdr:to>
    <xdr:pic>
      <xdr:nvPicPr>
        <xdr:cNvPr id="119" name="Picture 1" descr="Picture 1"/>
        <xdr:cNvPicPr>
          <a:picLocks noChangeAspect="1"/>
        </xdr:cNvPicPr>
      </xdr:nvPicPr>
      <xdr:blipFill>
        <a:blip xmlns:r="http://schemas.openxmlformats.org/officeDocument/2006/relationships" r:embed="rId90">
          <a:extLst/>
        </a:blip>
        <a:stretch>
          <a:fillRect/>
        </a:stretch>
      </xdr:blipFill>
      <xdr:spPr>
        <a:xfrm>
          <a:off x="6438900" y="1114139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200</xdr:row>
      <xdr:rowOff>0</xdr:rowOff>
    </xdr:from>
    <xdr:to>
      <xdr:col>9</xdr:col>
      <xdr:colOff>825500</xdr:colOff>
      <xdr:row>201</xdr:row>
      <xdr:rowOff>0</xdr:rowOff>
    </xdr:to>
    <xdr:pic>
      <xdr:nvPicPr>
        <xdr:cNvPr id="120" name="Picture 1" descr="Picture 1"/>
        <xdr:cNvPicPr>
          <a:picLocks noChangeAspect="1"/>
        </xdr:cNvPicPr>
      </xdr:nvPicPr>
      <xdr:blipFill>
        <a:blip xmlns:r="http://schemas.openxmlformats.org/officeDocument/2006/relationships" r:embed="rId91">
          <a:extLst/>
        </a:blip>
        <a:stretch>
          <a:fillRect/>
        </a:stretch>
      </xdr:blipFill>
      <xdr:spPr>
        <a:xfrm>
          <a:off x="6438900" y="1119759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201</xdr:row>
      <xdr:rowOff>0</xdr:rowOff>
    </xdr:from>
    <xdr:to>
      <xdr:col>9</xdr:col>
      <xdr:colOff>825500</xdr:colOff>
      <xdr:row>202</xdr:row>
      <xdr:rowOff>0</xdr:rowOff>
    </xdr:to>
    <xdr:pic>
      <xdr:nvPicPr>
        <xdr:cNvPr id="121" name="Picture 1" descr="Picture 1"/>
        <xdr:cNvPicPr>
          <a:picLocks noChangeAspect="1"/>
        </xdr:cNvPicPr>
      </xdr:nvPicPr>
      <xdr:blipFill>
        <a:blip xmlns:r="http://schemas.openxmlformats.org/officeDocument/2006/relationships" r:embed="rId92">
          <a:extLst/>
        </a:blip>
        <a:stretch>
          <a:fillRect/>
        </a:stretch>
      </xdr:blipFill>
      <xdr:spPr>
        <a:xfrm>
          <a:off x="6438900" y="1125378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202</xdr:row>
      <xdr:rowOff>0</xdr:rowOff>
    </xdr:from>
    <xdr:to>
      <xdr:col>9</xdr:col>
      <xdr:colOff>825500</xdr:colOff>
      <xdr:row>203</xdr:row>
      <xdr:rowOff>0</xdr:rowOff>
    </xdr:to>
    <xdr:pic>
      <xdr:nvPicPr>
        <xdr:cNvPr id="122" name="Picture 1" descr="Picture 1"/>
        <xdr:cNvPicPr>
          <a:picLocks noChangeAspect="1"/>
        </xdr:cNvPicPr>
      </xdr:nvPicPr>
      <xdr:blipFill>
        <a:blip xmlns:r="http://schemas.openxmlformats.org/officeDocument/2006/relationships" r:embed="rId92">
          <a:extLst/>
        </a:blip>
        <a:stretch>
          <a:fillRect/>
        </a:stretch>
      </xdr:blipFill>
      <xdr:spPr>
        <a:xfrm>
          <a:off x="6438900" y="1130998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203</xdr:row>
      <xdr:rowOff>0</xdr:rowOff>
    </xdr:from>
    <xdr:to>
      <xdr:col>9</xdr:col>
      <xdr:colOff>825500</xdr:colOff>
      <xdr:row>204</xdr:row>
      <xdr:rowOff>0</xdr:rowOff>
    </xdr:to>
    <xdr:pic>
      <xdr:nvPicPr>
        <xdr:cNvPr id="123" name="Picture 1" descr="Picture 1"/>
        <xdr:cNvPicPr>
          <a:picLocks noChangeAspect="1"/>
        </xdr:cNvPicPr>
      </xdr:nvPicPr>
      <xdr:blipFill>
        <a:blip xmlns:r="http://schemas.openxmlformats.org/officeDocument/2006/relationships" r:embed="rId92">
          <a:extLst/>
        </a:blip>
        <a:stretch>
          <a:fillRect/>
        </a:stretch>
      </xdr:blipFill>
      <xdr:spPr>
        <a:xfrm>
          <a:off x="6438900" y="1136618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204</xdr:row>
      <xdr:rowOff>0</xdr:rowOff>
    </xdr:from>
    <xdr:to>
      <xdr:col>9</xdr:col>
      <xdr:colOff>825500</xdr:colOff>
      <xdr:row>205</xdr:row>
      <xdr:rowOff>0</xdr:rowOff>
    </xdr:to>
    <xdr:pic>
      <xdr:nvPicPr>
        <xdr:cNvPr id="124" name="Picture 1" descr="Picture 1"/>
        <xdr:cNvPicPr>
          <a:picLocks noChangeAspect="1"/>
        </xdr:cNvPicPr>
      </xdr:nvPicPr>
      <xdr:blipFill>
        <a:blip xmlns:r="http://schemas.openxmlformats.org/officeDocument/2006/relationships" r:embed="rId92">
          <a:extLst/>
        </a:blip>
        <a:stretch>
          <a:fillRect/>
        </a:stretch>
      </xdr:blipFill>
      <xdr:spPr>
        <a:xfrm>
          <a:off x="6438900" y="1142238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205</xdr:row>
      <xdr:rowOff>0</xdr:rowOff>
    </xdr:from>
    <xdr:to>
      <xdr:col>9</xdr:col>
      <xdr:colOff>825500</xdr:colOff>
      <xdr:row>206</xdr:row>
      <xdr:rowOff>0</xdr:rowOff>
    </xdr:to>
    <xdr:pic>
      <xdr:nvPicPr>
        <xdr:cNvPr id="125" name="Picture 1" descr="Picture 1"/>
        <xdr:cNvPicPr>
          <a:picLocks noChangeAspect="1"/>
        </xdr:cNvPicPr>
      </xdr:nvPicPr>
      <xdr:blipFill>
        <a:blip xmlns:r="http://schemas.openxmlformats.org/officeDocument/2006/relationships" r:embed="rId93">
          <a:extLst/>
        </a:blip>
        <a:stretch>
          <a:fillRect/>
        </a:stretch>
      </xdr:blipFill>
      <xdr:spPr>
        <a:xfrm>
          <a:off x="6438900" y="1147857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206</xdr:row>
      <xdr:rowOff>0</xdr:rowOff>
    </xdr:from>
    <xdr:to>
      <xdr:col>9</xdr:col>
      <xdr:colOff>825500</xdr:colOff>
      <xdr:row>207</xdr:row>
      <xdr:rowOff>0</xdr:rowOff>
    </xdr:to>
    <xdr:pic>
      <xdr:nvPicPr>
        <xdr:cNvPr id="126" name="Picture 1" descr="Picture 1"/>
        <xdr:cNvPicPr>
          <a:picLocks noChangeAspect="1"/>
        </xdr:cNvPicPr>
      </xdr:nvPicPr>
      <xdr:blipFill>
        <a:blip xmlns:r="http://schemas.openxmlformats.org/officeDocument/2006/relationships" r:embed="rId94">
          <a:extLst/>
        </a:blip>
        <a:stretch>
          <a:fillRect/>
        </a:stretch>
      </xdr:blipFill>
      <xdr:spPr>
        <a:xfrm>
          <a:off x="6438900" y="1153477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207</xdr:row>
      <xdr:rowOff>0</xdr:rowOff>
    </xdr:from>
    <xdr:to>
      <xdr:col>9</xdr:col>
      <xdr:colOff>825500</xdr:colOff>
      <xdr:row>208</xdr:row>
      <xdr:rowOff>0</xdr:rowOff>
    </xdr:to>
    <xdr:pic>
      <xdr:nvPicPr>
        <xdr:cNvPr id="127" name="Picture 1" descr="Picture 1"/>
        <xdr:cNvPicPr>
          <a:picLocks noChangeAspect="1"/>
        </xdr:cNvPicPr>
      </xdr:nvPicPr>
      <xdr:blipFill>
        <a:blip xmlns:r="http://schemas.openxmlformats.org/officeDocument/2006/relationships" r:embed="rId95">
          <a:extLst/>
        </a:blip>
        <a:stretch>
          <a:fillRect/>
        </a:stretch>
      </xdr:blipFill>
      <xdr:spPr>
        <a:xfrm>
          <a:off x="6438900" y="1159097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208</xdr:row>
      <xdr:rowOff>0</xdr:rowOff>
    </xdr:from>
    <xdr:to>
      <xdr:col>9</xdr:col>
      <xdr:colOff>825500</xdr:colOff>
      <xdr:row>209</xdr:row>
      <xdr:rowOff>0</xdr:rowOff>
    </xdr:to>
    <xdr:pic>
      <xdr:nvPicPr>
        <xdr:cNvPr id="128" name="Picture 1" descr="Picture 1"/>
        <xdr:cNvPicPr>
          <a:picLocks noChangeAspect="1"/>
        </xdr:cNvPicPr>
      </xdr:nvPicPr>
      <xdr:blipFill>
        <a:blip xmlns:r="http://schemas.openxmlformats.org/officeDocument/2006/relationships" r:embed="rId95">
          <a:extLst/>
        </a:blip>
        <a:stretch>
          <a:fillRect/>
        </a:stretch>
      </xdr:blipFill>
      <xdr:spPr>
        <a:xfrm>
          <a:off x="6438900" y="1164717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209</xdr:row>
      <xdr:rowOff>0</xdr:rowOff>
    </xdr:from>
    <xdr:to>
      <xdr:col>9</xdr:col>
      <xdr:colOff>825500</xdr:colOff>
      <xdr:row>210</xdr:row>
      <xdr:rowOff>0</xdr:rowOff>
    </xdr:to>
    <xdr:pic>
      <xdr:nvPicPr>
        <xdr:cNvPr id="129" name="Picture 1" descr="Picture 1"/>
        <xdr:cNvPicPr>
          <a:picLocks noChangeAspect="1"/>
        </xdr:cNvPicPr>
      </xdr:nvPicPr>
      <xdr:blipFill>
        <a:blip xmlns:r="http://schemas.openxmlformats.org/officeDocument/2006/relationships" r:embed="rId95">
          <a:extLst/>
        </a:blip>
        <a:stretch>
          <a:fillRect/>
        </a:stretch>
      </xdr:blipFill>
      <xdr:spPr>
        <a:xfrm>
          <a:off x="6438900" y="1170336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210</xdr:row>
      <xdr:rowOff>0</xdr:rowOff>
    </xdr:from>
    <xdr:to>
      <xdr:col>9</xdr:col>
      <xdr:colOff>825500</xdr:colOff>
      <xdr:row>211</xdr:row>
      <xdr:rowOff>0</xdr:rowOff>
    </xdr:to>
    <xdr:pic>
      <xdr:nvPicPr>
        <xdr:cNvPr id="130" name="Picture 1" descr="Picture 1"/>
        <xdr:cNvPicPr>
          <a:picLocks noChangeAspect="1"/>
        </xdr:cNvPicPr>
      </xdr:nvPicPr>
      <xdr:blipFill>
        <a:blip xmlns:r="http://schemas.openxmlformats.org/officeDocument/2006/relationships" r:embed="rId96">
          <a:extLst/>
        </a:blip>
        <a:stretch>
          <a:fillRect/>
        </a:stretch>
      </xdr:blipFill>
      <xdr:spPr>
        <a:xfrm>
          <a:off x="6438900" y="1175956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211</xdr:row>
      <xdr:rowOff>0</xdr:rowOff>
    </xdr:from>
    <xdr:to>
      <xdr:col>9</xdr:col>
      <xdr:colOff>825500</xdr:colOff>
      <xdr:row>212</xdr:row>
      <xdr:rowOff>0</xdr:rowOff>
    </xdr:to>
    <xdr:pic>
      <xdr:nvPicPr>
        <xdr:cNvPr id="131" name="Picture 1" descr="Picture 1"/>
        <xdr:cNvPicPr>
          <a:picLocks noChangeAspect="1"/>
        </xdr:cNvPicPr>
      </xdr:nvPicPr>
      <xdr:blipFill>
        <a:blip xmlns:r="http://schemas.openxmlformats.org/officeDocument/2006/relationships" r:embed="rId97">
          <a:extLst/>
        </a:blip>
        <a:stretch>
          <a:fillRect/>
        </a:stretch>
      </xdr:blipFill>
      <xdr:spPr>
        <a:xfrm>
          <a:off x="6438900" y="1181576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212</xdr:row>
      <xdr:rowOff>0</xdr:rowOff>
    </xdr:from>
    <xdr:to>
      <xdr:col>9</xdr:col>
      <xdr:colOff>825500</xdr:colOff>
      <xdr:row>213</xdr:row>
      <xdr:rowOff>0</xdr:rowOff>
    </xdr:to>
    <xdr:pic>
      <xdr:nvPicPr>
        <xdr:cNvPr id="132" name="Picture 1" descr="Picture 1"/>
        <xdr:cNvPicPr>
          <a:picLocks noChangeAspect="1"/>
        </xdr:cNvPicPr>
      </xdr:nvPicPr>
      <xdr:blipFill>
        <a:blip xmlns:r="http://schemas.openxmlformats.org/officeDocument/2006/relationships" r:embed="rId97">
          <a:extLst/>
        </a:blip>
        <a:stretch>
          <a:fillRect/>
        </a:stretch>
      </xdr:blipFill>
      <xdr:spPr>
        <a:xfrm>
          <a:off x="6438900" y="1187196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213</xdr:row>
      <xdr:rowOff>0</xdr:rowOff>
    </xdr:from>
    <xdr:to>
      <xdr:col>9</xdr:col>
      <xdr:colOff>825500</xdr:colOff>
      <xdr:row>214</xdr:row>
      <xdr:rowOff>0</xdr:rowOff>
    </xdr:to>
    <xdr:pic>
      <xdr:nvPicPr>
        <xdr:cNvPr id="133" name="Picture 1" descr="Picture 1"/>
        <xdr:cNvPicPr>
          <a:picLocks noChangeAspect="1"/>
        </xdr:cNvPicPr>
      </xdr:nvPicPr>
      <xdr:blipFill>
        <a:blip xmlns:r="http://schemas.openxmlformats.org/officeDocument/2006/relationships" r:embed="rId98">
          <a:extLst/>
        </a:blip>
        <a:stretch>
          <a:fillRect/>
        </a:stretch>
      </xdr:blipFill>
      <xdr:spPr>
        <a:xfrm>
          <a:off x="6438900" y="1192815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214</xdr:row>
      <xdr:rowOff>0</xdr:rowOff>
    </xdr:from>
    <xdr:to>
      <xdr:col>9</xdr:col>
      <xdr:colOff>825500</xdr:colOff>
      <xdr:row>215</xdr:row>
      <xdr:rowOff>0</xdr:rowOff>
    </xdr:to>
    <xdr:pic>
      <xdr:nvPicPr>
        <xdr:cNvPr id="134" name="Picture 1" descr="Picture 1"/>
        <xdr:cNvPicPr>
          <a:picLocks noChangeAspect="1"/>
        </xdr:cNvPicPr>
      </xdr:nvPicPr>
      <xdr:blipFill>
        <a:blip xmlns:r="http://schemas.openxmlformats.org/officeDocument/2006/relationships" r:embed="rId99">
          <a:extLst/>
        </a:blip>
        <a:stretch>
          <a:fillRect/>
        </a:stretch>
      </xdr:blipFill>
      <xdr:spPr>
        <a:xfrm>
          <a:off x="6438900" y="1198435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215</xdr:row>
      <xdr:rowOff>0</xdr:rowOff>
    </xdr:from>
    <xdr:to>
      <xdr:col>9</xdr:col>
      <xdr:colOff>825500</xdr:colOff>
      <xdr:row>216</xdr:row>
      <xdr:rowOff>0</xdr:rowOff>
    </xdr:to>
    <xdr:pic>
      <xdr:nvPicPr>
        <xdr:cNvPr id="135" name="Picture 1" descr="Picture 1"/>
        <xdr:cNvPicPr>
          <a:picLocks noChangeAspect="1"/>
        </xdr:cNvPicPr>
      </xdr:nvPicPr>
      <xdr:blipFill>
        <a:blip xmlns:r="http://schemas.openxmlformats.org/officeDocument/2006/relationships" r:embed="rId100">
          <a:extLst/>
        </a:blip>
        <a:stretch>
          <a:fillRect/>
        </a:stretch>
      </xdr:blipFill>
      <xdr:spPr>
        <a:xfrm>
          <a:off x="6438900" y="1204055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216</xdr:row>
      <xdr:rowOff>0</xdr:rowOff>
    </xdr:from>
    <xdr:to>
      <xdr:col>9</xdr:col>
      <xdr:colOff>825500</xdr:colOff>
      <xdr:row>217</xdr:row>
      <xdr:rowOff>0</xdr:rowOff>
    </xdr:to>
    <xdr:pic>
      <xdr:nvPicPr>
        <xdr:cNvPr id="136" name="Picture 1" descr="Picture 1"/>
        <xdr:cNvPicPr>
          <a:picLocks noChangeAspect="1"/>
        </xdr:cNvPicPr>
      </xdr:nvPicPr>
      <xdr:blipFill>
        <a:blip xmlns:r="http://schemas.openxmlformats.org/officeDocument/2006/relationships" r:embed="rId100">
          <a:extLst/>
        </a:blip>
        <a:stretch>
          <a:fillRect/>
        </a:stretch>
      </xdr:blipFill>
      <xdr:spPr>
        <a:xfrm>
          <a:off x="6438900" y="1209675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217</xdr:row>
      <xdr:rowOff>0</xdr:rowOff>
    </xdr:from>
    <xdr:to>
      <xdr:col>9</xdr:col>
      <xdr:colOff>825500</xdr:colOff>
      <xdr:row>218</xdr:row>
      <xdr:rowOff>0</xdr:rowOff>
    </xdr:to>
    <xdr:pic>
      <xdr:nvPicPr>
        <xdr:cNvPr id="137" name="Picture 1" descr="Picture 1"/>
        <xdr:cNvPicPr>
          <a:picLocks noChangeAspect="1"/>
        </xdr:cNvPicPr>
      </xdr:nvPicPr>
      <xdr:blipFill>
        <a:blip xmlns:r="http://schemas.openxmlformats.org/officeDocument/2006/relationships" r:embed="rId100">
          <a:extLst/>
        </a:blip>
        <a:stretch>
          <a:fillRect/>
        </a:stretch>
      </xdr:blipFill>
      <xdr:spPr>
        <a:xfrm>
          <a:off x="6438900" y="1215294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222</xdr:row>
      <xdr:rowOff>0</xdr:rowOff>
    </xdr:from>
    <xdr:to>
      <xdr:col>9</xdr:col>
      <xdr:colOff>825500</xdr:colOff>
      <xdr:row>223</xdr:row>
      <xdr:rowOff>0</xdr:rowOff>
    </xdr:to>
    <xdr:pic>
      <xdr:nvPicPr>
        <xdr:cNvPr id="138" name="Picture 1" descr="Picture 1"/>
        <xdr:cNvPicPr>
          <a:picLocks noChangeAspect="1"/>
        </xdr:cNvPicPr>
      </xdr:nvPicPr>
      <xdr:blipFill>
        <a:blip xmlns:r="http://schemas.openxmlformats.org/officeDocument/2006/relationships" r:embed="rId101">
          <a:extLst/>
        </a:blip>
        <a:stretch>
          <a:fillRect/>
        </a:stretch>
      </xdr:blipFill>
      <xdr:spPr>
        <a:xfrm>
          <a:off x="6438900" y="1243393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223</xdr:row>
      <xdr:rowOff>0</xdr:rowOff>
    </xdr:from>
    <xdr:to>
      <xdr:col>9</xdr:col>
      <xdr:colOff>825500</xdr:colOff>
      <xdr:row>224</xdr:row>
      <xdr:rowOff>0</xdr:rowOff>
    </xdr:to>
    <xdr:pic>
      <xdr:nvPicPr>
        <xdr:cNvPr id="139" name="Picture 1" descr="Picture 1"/>
        <xdr:cNvPicPr>
          <a:picLocks noChangeAspect="1"/>
        </xdr:cNvPicPr>
      </xdr:nvPicPr>
      <xdr:blipFill>
        <a:blip xmlns:r="http://schemas.openxmlformats.org/officeDocument/2006/relationships" r:embed="rId102">
          <a:extLst/>
        </a:blip>
        <a:stretch>
          <a:fillRect/>
        </a:stretch>
      </xdr:blipFill>
      <xdr:spPr>
        <a:xfrm>
          <a:off x="6438900" y="1249013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224</xdr:row>
      <xdr:rowOff>0</xdr:rowOff>
    </xdr:from>
    <xdr:to>
      <xdr:col>9</xdr:col>
      <xdr:colOff>825500</xdr:colOff>
      <xdr:row>225</xdr:row>
      <xdr:rowOff>0</xdr:rowOff>
    </xdr:to>
    <xdr:pic>
      <xdr:nvPicPr>
        <xdr:cNvPr id="140" name="Picture 1" descr="Picture 1"/>
        <xdr:cNvPicPr>
          <a:picLocks noChangeAspect="1"/>
        </xdr:cNvPicPr>
      </xdr:nvPicPr>
      <xdr:blipFill>
        <a:blip xmlns:r="http://schemas.openxmlformats.org/officeDocument/2006/relationships" r:embed="rId103">
          <a:extLst/>
        </a:blip>
        <a:stretch>
          <a:fillRect/>
        </a:stretch>
      </xdr:blipFill>
      <xdr:spPr>
        <a:xfrm>
          <a:off x="6438900" y="1254633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226</xdr:row>
      <xdr:rowOff>0</xdr:rowOff>
    </xdr:from>
    <xdr:to>
      <xdr:col>9</xdr:col>
      <xdr:colOff>825500</xdr:colOff>
      <xdr:row>227</xdr:row>
      <xdr:rowOff>0</xdr:rowOff>
    </xdr:to>
    <xdr:pic>
      <xdr:nvPicPr>
        <xdr:cNvPr id="141" name="Picture 1" descr="Picture 1"/>
        <xdr:cNvPicPr>
          <a:picLocks noChangeAspect="1"/>
        </xdr:cNvPicPr>
      </xdr:nvPicPr>
      <xdr:blipFill>
        <a:blip xmlns:r="http://schemas.openxmlformats.org/officeDocument/2006/relationships" r:embed="rId104">
          <a:extLst/>
        </a:blip>
        <a:stretch>
          <a:fillRect/>
        </a:stretch>
      </xdr:blipFill>
      <xdr:spPr>
        <a:xfrm>
          <a:off x="6438900" y="1265872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227</xdr:row>
      <xdr:rowOff>0</xdr:rowOff>
    </xdr:from>
    <xdr:to>
      <xdr:col>9</xdr:col>
      <xdr:colOff>825500</xdr:colOff>
      <xdr:row>228</xdr:row>
      <xdr:rowOff>0</xdr:rowOff>
    </xdr:to>
    <xdr:pic>
      <xdr:nvPicPr>
        <xdr:cNvPr id="142" name="Picture 1" descr="Picture 1"/>
        <xdr:cNvPicPr>
          <a:picLocks noChangeAspect="1"/>
        </xdr:cNvPicPr>
      </xdr:nvPicPr>
      <xdr:blipFill>
        <a:blip xmlns:r="http://schemas.openxmlformats.org/officeDocument/2006/relationships" r:embed="rId105">
          <a:extLst/>
        </a:blip>
        <a:stretch>
          <a:fillRect/>
        </a:stretch>
      </xdr:blipFill>
      <xdr:spPr>
        <a:xfrm>
          <a:off x="6438900" y="1271492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228</xdr:row>
      <xdr:rowOff>0</xdr:rowOff>
    </xdr:from>
    <xdr:to>
      <xdr:col>9</xdr:col>
      <xdr:colOff>825500</xdr:colOff>
      <xdr:row>229</xdr:row>
      <xdr:rowOff>0</xdr:rowOff>
    </xdr:to>
    <xdr:pic>
      <xdr:nvPicPr>
        <xdr:cNvPr id="143" name="Picture 1" descr="Picture 1"/>
        <xdr:cNvPicPr>
          <a:picLocks noChangeAspect="1"/>
        </xdr:cNvPicPr>
      </xdr:nvPicPr>
      <xdr:blipFill>
        <a:blip xmlns:r="http://schemas.openxmlformats.org/officeDocument/2006/relationships" r:embed="rId106">
          <a:extLst/>
        </a:blip>
        <a:stretch>
          <a:fillRect/>
        </a:stretch>
      </xdr:blipFill>
      <xdr:spPr>
        <a:xfrm>
          <a:off x="6438900" y="1277112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229</xdr:row>
      <xdr:rowOff>0</xdr:rowOff>
    </xdr:from>
    <xdr:to>
      <xdr:col>9</xdr:col>
      <xdr:colOff>825500</xdr:colOff>
      <xdr:row>230</xdr:row>
      <xdr:rowOff>0</xdr:rowOff>
    </xdr:to>
    <xdr:pic>
      <xdr:nvPicPr>
        <xdr:cNvPr id="144" name="Picture 1" descr="Picture 1"/>
        <xdr:cNvPicPr>
          <a:picLocks noChangeAspect="1"/>
        </xdr:cNvPicPr>
      </xdr:nvPicPr>
      <xdr:blipFill>
        <a:blip xmlns:r="http://schemas.openxmlformats.org/officeDocument/2006/relationships" r:embed="rId107">
          <a:extLst/>
        </a:blip>
        <a:stretch>
          <a:fillRect/>
        </a:stretch>
      </xdr:blipFill>
      <xdr:spPr>
        <a:xfrm>
          <a:off x="6438900" y="1282731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230</xdr:row>
      <xdr:rowOff>0</xdr:rowOff>
    </xdr:from>
    <xdr:to>
      <xdr:col>9</xdr:col>
      <xdr:colOff>825500</xdr:colOff>
      <xdr:row>231</xdr:row>
      <xdr:rowOff>0</xdr:rowOff>
    </xdr:to>
    <xdr:pic>
      <xdr:nvPicPr>
        <xdr:cNvPr id="145" name="Picture 1" descr="Picture 1"/>
        <xdr:cNvPicPr>
          <a:picLocks noChangeAspect="1"/>
        </xdr:cNvPicPr>
      </xdr:nvPicPr>
      <xdr:blipFill>
        <a:blip xmlns:r="http://schemas.openxmlformats.org/officeDocument/2006/relationships" r:embed="rId108">
          <a:extLst/>
        </a:blip>
        <a:stretch>
          <a:fillRect/>
        </a:stretch>
      </xdr:blipFill>
      <xdr:spPr>
        <a:xfrm>
          <a:off x="6438900" y="1288351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231</xdr:row>
      <xdr:rowOff>0</xdr:rowOff>
    </xdr:from>
    <xdr:to>
      <xdr:col>9</xdr:col>
      <xdr:colOff>825500</xdr:colOff>
      <xdr:row>232</xdr:row>
      <xdr:rowOff>0</xdr:rowOff>
    </xdr:to>
    <xdr:pic>
      <xdr:nvPicPr>
        <xdr:cNvPr id="146" name="Picture 1" descr="Picture 1"/>
        <xdr:cNvPicPr>
          <a:picLocks noChangeAspect="1"/>
        </xdr:cNvPicPr>
      </xdr:nvPicPr>
      <xdr:blipFill>
        <a:blip xmlns:r="http://schemas.openxmlformats.org/officeDocument/2006/relationships" r:embed="rId108">
          <a:extLst/>
        </a:blip>
        <a:stretch>
          <a:fillRect/>
        </a:stretch>
      </xdr:blipFill>
      <xdr:spPr>
        <a:xfrm>
          <a:off x="6438900" y="1293971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232</xdr:row>
      <xdr:rowOff>0</xdr:rowOff>
    </xdr:from>
    <xdr:to>
      <xdr:col>9</xdr:col>
      <xdr:colOff>825500</xdr:colOff>
      <xdr:row>233</xdr:row>
      <xdr:rowOff>0</xdr:rowOff>
    </xdr:to>
    <xdr:pic>
      <xdr:nvPicPr>
        <xdr:cNvPr id="147" name="Picture 1" descr="Picture 1"/>
        <xdr:cNvPicPr>
          <a:picLocks noChangeAspect="1"/>
        </xdr:cNvPicPr>
      </xdr:nvPicPr>
      <xdr:blipFill>
        <a:blip xmlns:r="http://schemas.openxmlformats.org/officeDocument/2006/relationships" r:embed="rId109">
          <a:extLst/>
        </a:blip>
        <a:stretch>
          <a:fillRect/>
        </a:stretch>
      </xdr:blipFill>
      <xdr:spPr>
        <a:xfrm>
          <a:off x="6438900" y="1299591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233</xdr:row>
      <xdr:rowOff>0</xdr:rowOff>
    </xdr:from>
    <xdr:to>
      <xdr:col>9</xdr:col>
      <xdr:colOff>825500</xdr:colOff>
      <xdr:row>234</xdr:row>
      <xdr:rowOff>0</xdr:rowOff>
    </xdr:to>
    <xdr:pic>
      <xdr:nvPicPr>
        <xdr:cNvPr id="148" name="Picture 1" descr="Picture 1"/>
        <xdr:cNvPicPr>
          <a:picLocks noChangeAspect="1"/>
        </xdr:cNvPicPr>
      </xdr:nvPicPr>
      <xdr:blipFill>
        <a:blip xmlns:r="http://schemas.openxmlformats.org/officeDocument/2006/relationships" r:embed="rId110">
          <a:extLst/>
        </a:blip>
        <a:stretch>
          <a:fillRect/>
        </a:stretch>
      </xdr:blipFill>
      <xdr:spPr>
        <a:xfrm>
          <a:off x="6438900" y="1305210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235</xdr:row>
      <xdr:rowOff>0</xdr:rowOff>
    </xdr:from>
    <xdr:to>
      <xdr:col>9</xdr:col>
      <xdr:colOff>825500</xdr:colOff>
      <xdr:row>236</xdr:row>
      <xdr:rowOff>0</xdr:rowOff>
    </xdr:to>
    <xdr:pic>
      <xdr:nvPicPr>
        <xdr:cNvPr id="149" name="Picture 1" descr="Picture 1"/>
        <xdr:cNvPicPr>
          <a:picLocks noChangeAspect="1"/>
        </xdr:cNvPicPr>
      </xdr:nvPicPr>
      <xdr:blipFill>
        <a:blip xmlns:r="http://schemas.openxmlformats.org/officeDocument/2006/relationships" r:embed="rId111">
          <a:extLst/>
        </a:blip>
        <a:stretch>
          <a:fillRect/>
        </a:stretch>
      </xdr:blipFill>
      <xdr:spPr>
        <a:xfrm>
          <a:off x="6438900" y="1316450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236</xdr:row>
      <xdr:rowOff>0</xdr:rowOff>
    </xdr:from>
    <xdr:to>
      <xdr:col>9</xdr:col>
      <xdr:colOff>825500</xdr:colOff>
      <xdr:row>237</xdr:row>
      <xdr:rowOff>0</xdr:rowOff>
    </xdr:to>
    <xdr:pic>
      <xdr:nvPicPr>
        <xdr:cNvPr id="150" name="Picture 1" descr="Picture 1"/>
        <xdr:cNvPicPr>
          <a:picLocks noChangeAspect="1"/>
        </xdr:cNvPicPr>
      </xdr:nvPicPr>
      <xdr:blipFill>
        <a:blip xmlns:r="http://schemas.openxmlformats.org/officeDocument/2006/relationships" r:embed="rId112">
          <a:extLst/>
        </a:blip>
        <a:stretch>
          <a:fillRect/>
        </a:stretch>
      </xdr:blipFill>
      <xdr:spPr>
        <a:xfrm>
          <a:off x="6438900" y="1322070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237</xdr:row>
      <xdr:rowOff>0</xdr:rowOff>
    </xdr:from>
    <xdr:to>
      <xdr:col>9</xdr:col>
      <xdr:colOff>825500</xdr:colOff>
      <xdr:row>238</xdr:row>
      <xdr:rowOff>0</xdr:rowOff>
    </xdr:to>
    <xdr:pic>
      <xdr:nvPicPr>
        <xdr:cNvPr id="151" name="Picture 1" descr="Picture 1"/>
        <xdr:cNvPicPr>
          <a:picLocks noChangeAspect="1"/>
        </xdr:cNvPicPr>
      </xdr:nvPicPr>
      <xdr:blipFill>
        <a:blip xmlns:r="http://schemas.openxmlformats.org/officeDocument/2006/relationships" r:embed="rId113">
          <a:extLst/>
        </a:blip>
        <a:stretch>
          <a:fillRect/>
        </a:stretch>
      </xdr:blipFill>
      <xdr:spPr>
        <a:xfrm>
          <a:off x="6438900" y="1327689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238</xdr:row>
      <xdr:rowOff>0</xdr:rowOff>
    </xdr:from>
    <xdr:to>
      <xdr:col>9</xdr:col>
      <xdr:colOff>825500</xdr:colOff>
      <xdr:row>239</xdr:row>
      <xdr:rowOff>0</xdr:rowOff>
    </xdr:to>
    <xdr:pic>
      <xdr:nvPicPr>
        <xdr:cNvPr id="152" name="Picture 1" descr="Picture 1"/>
        <xdr:cNvPicPr>
          <a:picLocks noChangeAspect="1"/>
        </xdr:cNvPicPr>
      </xdr:nvPicPr>
      <xdr:blipFill>
        <a:blip xmlns:r="http://schemas.openxmlformats.org/officeDocument/2006/relationships" r:embed="rId114">
          <a:extLst/>
        </a:blip>
        <a:stretch>
          <a:fillRect/>
        </a:stretch>
      </xdr:blipFill>
      <xdr:spPr>
        <a:xfrm>
          <a:off x="6438900" y="1333309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239</xdr:row>
      <xdr:rowOff>0</xdr:rowOff>
    </xdr:from>
    <xdr:to>
      <xdr:col>9</xdr:col>
      <xdr:colOff>825500</xdr:colOff>
      <xdr:row>240</xdr:row>
      <xdr:rowOff>0</xdr:rowOff>
    </xdr:to>
    <xdr:pic>
      <xdr:nvPicPr>
        <xdr:cNvPr id="153" name="Picture 1" descr="Picture 1"/>
        <xdr:cNvPicPr>
          <a:picLocks noChangeAspect="1"/>
        </xdr:cNvPicPr>
      </xdr:nvPicPr>
      <xdr:blipFill>
        <a:blip xmlns:r="http://schemas.openxmlformats.org/officeDocument/2006/relationships" r:embed="rId115">
          <a:extLst/>
        </a:blip>
        <a:stretch>
          <a:fillRect/>
        </a:stretch>
      </xdr:blipFill>
      <xdr:spPr>
        <a:xfrm>
          <a:off x="6438900" y="1338929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240</xdr:row>
      <xdr:rowOff>0</xdr:rowOff>
    </xdr:from>
    <xdr:to>
      <xdr:col>9</xdr:col>
      <xdr:colOff>825500</xdr:colOff>
      <xdr:row>241</xdr:row>
      <xdr:rowOff>0</xdr:rowOff>
    </xdr:to>
    <xdr:pic>
      <xdr:nvPicPr>
        <xdr:cNvPr id="154" name="Picture 1" descr="Picture 1"/>
        <xdr:cNvPicPr>
          <a:picLocks noChangeAspect="1"/>
        </xdr:cNvPicPr>
      </xdr:nvPicPr>
      <xdr:blipFill>
        <a:blip xmlns:r="http://schemas.openxmlformats.org/officeDocument/2006/relationships" r:embed="rId116">
          <a:extLst/>
        </a:blip>
        <a:stretch>
          <a:fillRect/>
        </a:stretch>
      </xdr:blipFill>
      <xdr:spPr>
        <a:xfrm>
          <a:off x="6438900" y="1344549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241</xdr:row>
      <xdr:rowOff>0</xdr:rowOff>
    </xdr:from>
    <xdr:to>
      <xdr:col>9</xdr:col>
      <xdr:colOff>825500</xdr:colOff>
      <xdr:row>242</xdr:row>
      <xdr:rowOff>0</xdr:rowOff>
    </xdr:to>
    <xdr:pic>
      <xdr:nvPicPr>
        <xdr:cNvPr id="155" name="Picture 1" descr="Picture 1"/>
        <xdr:cNvPicPr>
          <a:picLocks noChangeAspect="1"/>
        </xdr:cNvPicPr>
      </xdr:nvPicPr>
      <xdr:blipFill>
        <a:blip xmlns:r="http://schemas.openxmlformats.org/officeDocument/2006/relationships" r:embed="rId117">
          <a:extLst/>
        </a:blip>
        <a:stretch>
          <a:fillRect/>
        </a:stretch>
      </xdr:blipFill>
      <xdr:spPr>
        <a:xfrm>
          <a:off x="6438900" y="1350168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242</xdr:row>
      <xdr:rowOff>0</xdr:rowOff>
    </xdr:from>
    <xdr:to>
      <xdr:col>9</xdr:col>
      <xdr:colOff>825500</xdr:colOff>
      <xdr:row>243</xdr:row>
      <xdr:rowOff>0</xdr:rowOff>
    </xdr:to>
    <xdr:pic>
      <xdr:nvPicPr>
        <xdr:cNvPr id="156" name="Picture 1" descr="Picture 1"/>
        <xdr:cNvPicPr>
          <a:picLocks noChangeAspect="1"/>
        </xdr:cNvPicPr>
      </xdr:nvPicPr>
      <xdr:blipFill>
        <a:blip xmlns:r="http://schemas.openxmlformats.org/officeDocument/2006/relationships" r:embed="rId118">
          <a:extLst/>
        </a:blip>
        <a:stretch>
          <a:fillRect/>
        </a:stretch>
      </xdr:blipFill>
      <xdr:spPr>
        <a:xfrm>
          <a:off x="6438900" y="1355788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243</xdr:row>
      <xdr:rowOff>0</xdr:rowOff>
    </xdr:from>
    <xdr:to>
      <xdr:col>9</xdr:col>
      <xdr:colOff>825500</xdr:colOff>
      <xdr:row>244</xdr:row>
      <xdr:rowOff>0</xdr:rowOff>
    </xdr:to>
    <xdr:pic>
      <xdr:nvPicPr>
        <xdr:cNvPr id="157" name="Picture 1" descr="Picture 1"/>
        <xdr:cNvPicPr>
          <a:picLocks noChangeAspect="1"/>
        </xdr:cNvPicPr>
      </xdr:nvPicPr>
      <xdr:blipFill>
        <a:blip xmlns:r="http://schemas.openxmlformats.org/officeDocument/2006/relationships" r:embed="rId119">
          <a:extLst/>
        </a:blip>
        <a:stretch>
          <a:fillRect/>
        </a:stretch>
      </xdr:blipFill>
      <xdr:spPr>
        <a:xfrm>
          <a:off x="6438900" y="1361408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244</xdr:row>
      <xdr:rowOff>0</xdr:rowOff>
    </xdr:from>
    <xdr:to>
      <xdr:col>9</xdr:col>
      <xdr:colOff>825500</xdr:colOff>
      <xdr:row>245</xdr:row>
      <xdr:rowOff>0</xdr:rowOff>
    </xdr:to>
    <xdr:pic>
      <xdr:nvPicPr>
        <xdr:cNvPr id="158" name="Picture 1" descr="Picture 1"/>
        <xdr:cNvPicPr>
          <a:picLocks noChangeAspect="1"/>
        </xdr:cNvPicPr>
      </xdr:nvPicPr>
      <xdr:blipFill>
        <a:blip xmlns:r="http://schemas.openxmlformats.org/officeDocument/2006/relationships" r:embed="rId120">
          <a:extLst/>
        </a:blip>
        <a:stretch>
          <a:fillRect/>
        </a:stretch>
      </xdr:blipFill>
      <xdr:spPr>
        <a:xfrm>
          <a:off x="6438900" y="1367028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825500</xdr:colOff>
      <xdr:row>246</xdr:row>
      <xdr:rowOff>0</xdr:rowOff>
    </xdr:to>
    <xdr:pic>
      <xdr:nvPicPr>
        <xdr:cNvPr id="159" name="Picture 1" descr="Picture 1"/>
        <xdr:cNvPicPr>
          <a:picLocks noChangeAspect="1"/>
        </xdr:cNvPicPr>
      </xdr:nvPicPr>
      <xdr:blipFill>
        <a:blip xmlns:r="http://schemas.openxmlformats.org/officeDocument/2006/relationships" r:embed="rId121">
          <a:extLst/>
        </a:blip>
        <a:stretch>
          <a:fillRect/>
        </a:stretch>
      </xdr:blipFill>
      <xdr:spPr>
        <a:xfrm>
          <a:off x="6438900" y="1372647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246</xdr:row>
      <xdr:rowOff>0</xdr:rowOff>
    </xdr:from>
    <xdr:to>
      <xdr:col>9</xdr:col>
      <xdr:colOff>825500</xdr:colOff>
      <xdr:row>247</xdr:row>
      <xdr:rowOff>0</xdr:rowOff>
    </xdr:to>
    <xdr:pic>
      <xdr:nvPicPr>
        <xdr:cNvPr id="160" name="Picture 1" descr="Picture 1"/>
        <xdr:cNvPicPr>
          <a:picLocks noChangeAspect="1"/>
        </xdr:cNvPicPr>
      </xdr:nvPicPr>
      <xdr:blipFill>
        <a:blip xmlns:r="http://schemas.openxmlformats.org/officeDocument/2006/relationships" r:embed="rId122">
          <a:extLst/>
        </a:blip>
        <a:stretch>
          <a:fillRect/>
        </a:stretch>
      </xdr:blipFill>
      <xdr:spPr>
        <a:xfrm>
          <a:off x="6438900" y="1378267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247</xdr:row>
      <xdr:rowOff>0</xdr:rowOff>
    </xdr:from>
    <xdr:to>
      <xdr:col>9</xdr:col>
      <xdr:colOff>825500</xdr:colOff>
      <xdr:row>248</xdr:row>
      <xdr:rowOff>0</xdr:rowOff>
    </xdr:to>
    <xdr:pic>
      <xdr:nvPicPr>
        <xdr:cNvPr id="161" name="Picture 1" descr="Picture 1"/>
        <xdr:cNvPicPr>
          <a:picLocks noChangeAspect="1"/>
        </xdr:cNvPicPr>
      </xdr:nvPicPr>
      <xdr:blipFill>
        <a:blip xmlns:r="http://schemas.openxmlformats.org/officeDocument/2006/relationships" r:embed="rId123">
          <a:extLst/>
        </a:blip>
        <a:stretch>
          <a:fillRect/>
        </a:stretch>
      </xdr:blipFill>
      <xdr:spPr>
        <a:xfrm>
          <a:off x="6438900" y="1383887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248</xdr:row>
      <xdr:rowOff>0</xdr:rowOff>
    </xdr:from>
    <xdr:to>
      <xdr:col>9</xdr:col>
      <xdr:colOff>825500</xdr:colOff>
      <xdr:row>249</xdr:row>
      <xdr:rowOff>0</xdr:rowOff>
    </xdr:to>
    <xdr:pic>
      <xdr:nvPicPr>
        <xdr:cNvPr id="162" name="Picture 1" descr="Picture 1"/>
        <xdr:cNvPicPr>
          <a:picLocks noChangeAspect="1"/>
        </xdr:cNvPicPr>
      </xdr:nvPicPr>
      <xdr:blipFill>
        <a:blip xmlns:r="http://schemas.openxmlformats.org/officeDocument/2006/relationships" r:embed="rId124">
          <a:extLst/>
        </a:blip>
        <a:stretch>
          <a:fillRect/>
        </a:stretch>
      </xdr:blipFill>
      <xdr:spPr>
        <a:xfrm>
          <a:off x="6438900" y="1389507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249</xdr:row>
      <xdr:rowOff>0</xdr:rowOff>
    </xdr:from>
    <xdr:to>
      <xdr:col>9</xdr:col>
      <xdr:colOff>825500</xdr:colOff>
      <xdr:row>250</xdr:row>
      <xdr:rowOff>0</xdr:rowOff>
    </xdr:to>
    <xdr:pic>
      <xdr:nvPicPr>
        <xdr:cNvPr id="163" name="Picture 1" descr="Picture 1"/>
        <xdr:cNvPicPr>
          <a:picLocks noChangeAspect="1"/>
        </xdr:cNvPicPr>
      </xdr:nvPicPr>
      <xdr:blipFill>
        <a:blip xmlns:r="http://schemas.openxmlformats.org/officeDocument/2006/relationships" r:embed="rId125">
          <a:extLst/>
        </a:blip>
        <a:stretch>
          <a:fillRect/>
        </a:stretch>
      </xdr:blipFill>
      <xdr:spPr>
        <a:xfrm>
          <a:off x="6438900" y="1395126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250</xdr:row>
      <xdr:rowOff>0</xdr:rowOff>
    </xdr:from>
    <xdr:to>
      <xdr:col>9</xdr:col>
      <xdr:colOff>825500</xdr:colOff>
      <xdr:row>251</xdr:row>
      <xdr:rowOff>0</xdr:rowOff>
    </xdr:to>
    <xdr:pic>
      <xdr:nvPicPr>
        <xdr:cNvPr id="164" name="Picture 1" descr="Picture 1"/>
        <xdr:cNvPicPr>
          <a:picLocks noChangeAspect="1"/>
        </xdr:cNvPicPr>
      </xdr:nvPicPr>
      <xdr:blipFill>
        <a:blip xmlns:r="http://schemas.openxmlformats.org/officeDocument/2006/relationships" r:embed="rId126">
          <a:extLst/>
        </a:blip>
        <a:stretch>
          <a:fillRect/>
        </a:stretch>
      </xdr:blipFill>
      <xdr:spPr>
        <a:xfrm>
          <a:off x="6438900" y="1400746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251</xdr:row>
      <xdr:rowOff>0</xdr:rowOff>
    </xdr:from>
    <xdr:to>
      <xdr:col>9</xdr:col>
      <xdr:colOff>825500</xdr:colOff>
      <xdr:row>252</xdr:row>
      <xdr:rowOff>0</xdr:rowOff>
    </xdr:to>
    <xdr:pic>
      <xdr:nvPicPr>
        <xdr:cNvPr id="165" name="Picture 1" descr="Picture 1"/>
        <xdr:cNvPicPr>
          <a:picLocks noChangeAspect="1"/>
        </xdr:cNvPicPr>
      </xdr:nvPicPr>
      <xdr:blipFill>
        <a:blip xmlns:r="http://schemas.openxmlformats.org/officeDocument/2006/relationships" r:embed="rId127">
          <a:extLst/>
        </a:blip>
        <a:stretch>
          <a:fillRect/>
        </a:stretch>
      </xdr:blipFill>
      <xdr:spPr>
        <a:xfrm>
          <a:off x="6438900" y="1406366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252</xdr:row>
      <xdr:rowOff>0</xdr:rowOff>
    </xdr:from>
    <xdr:to>
      <xdr:col>9</xdr:col>
      <xdr:colOff>825500</xdr:colOff>
      <xdr:row>253</xdr:row>
      <xdr:rowOff>0</xdr:rowOff>
    </xdr:to>
    <xdr:pic>
      <xdr:nvPicPr>
        <xdr:cNvPr id="166" name="Picture 1" descr="Picture 1"/>
        <xdr:cNvPicPr>
          <a:picLocks noChangeAspect="1"/>
        </xdr:cNvPicPr>
      </xdr:nvPicPr>
      <xdr:blipFill>
        <a:blip xmlns:r="http://schemas.openxmlformats.org/officeDocument/2006/relationships" r:embed="rId128">
          <a:extLst/>
        </a:blip>
        <a:stretch>
          <a:fillRect/>
        </a:stretch>
      </xdr:blipFill>
      <xdr:spPr>
        <a:xfrm>
          <a:off x="6438900" y="1411986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253</xdr:row>
      <xdr:rowOff>0</xdr:rowOff>
    </xdr:from>
    <xdr:to>
      <xdr:col>9</xdr:col>
      <xdr:colOff>825500</xdr:colOff>
      <xdr:row>254</xdr:row>
      <xdr:rowOff>0</xdr:rowOff>
    </xdr:to>
    <xdr:pic>
      <xdr:nvPicPr>
        <xdr:cNvPr id="167" name="Picture 1" descr="Picture 1"/>
        <xdr:cNvPicPr>
          <a:picLocks noChangeAspect="1"/>
        </xdr:cNvPicPr>
      </xdr:nvPicPr>
      <xdr:blipFill>
        <a:blip xmlns:r="http://schemas.openxmlformats.org/officeDocument/2006/relationships" r:embed="rId128">
          <a:extLst/>
        </a:blip>
        <a:stretch>
          <a:fillRect/>
        </a:stretch>
      </xdr:blipFill>
      <xdr:spPr>
        <a:xfrm>
          <a:off x="6438900" y="1417605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254</xdr:row>
      <xdr:rowOff>0</xdr:rowOff>
    </xdr:from>
    <xdr:to>
      <xdr:col>9</xdr:col>
      <xdr:colOff>825500</xdr:colOff>
      <xdr:row>255</xdr:row>
      <xdr:rowOff>0</xdr:rowOff>
    </xdr:to>
    <xdr:pic>
      <xdr:nvPicPr>
        <xdr:cNvPr id="168" name="Picture 1" descr="Picture 1"/>
        <xdr:cNvPicPr>
          <a:picLocks noChangeAspect="1"/>
        </xdr:cNvPicPr>
      </xdr:nvPicPr>
      <xdr:blipFill>
        <a:blip xmlns:r="http://schemas.openxmlformats.org/officeDocument/2006/relationships" r:embed="rId129">
          <a:extLst/>
        </a:blip>
        <a:stretch>
          <a:fillRect/>
        </a:stretch>
      </xdr:blipFill>
      <xdr:spPr>
        <a:xfrm>
          <a:off x="6438900" y="1423225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255</xdr:row>
      <xdr:rowOff>0</xdr:rowOff>
    </xdr:from>
    <xdr:to>
      <xdr:col>9</xdr:col>
      <xdr:colOff>825500</xdr:colOff>
      <xdr:row>256</xdr:row>
      <xdr:rowOff>0</xdr:rowOff>
    </xdr:to>
    <xdr:pic>
      <xdr:nvPicPr>
        <xdr:cNvPr id="169" name="Picture 1" descr="Picture 1"/>
        <xdr:cNvPicPr>
          <a:picLocks noChangeAspect="1"/>
        </xdr:cNvPicPr>
      </xdr:nvPicPr>
      <xdr:blipFill>
        <a:blip xmlns:r="http://schemas.openxmlformats.org/officeDocument/2006/relationships" r:embed="rId130">
          <a:extLst/>
        </a:blip>
        <a:stretch>
          <a:fillRect/>
        </a:stretch>
      </xdr:blipFill>
      <xdr:spPr>
        <a:xfrm>
          <a:off x="6438900" y="1428845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257</xdr:row>
      <xdr:rowOff>0</xdr:rowOff>
    </xdr:from>
    <xdr:to>
      <xdr:col>9</xdr:col>
      <xdr:colOff>825500</xdr:colOff>
      <xdr:row>258</xdr:row>
      <xdr:rowOff>0</xdr:rowOff>
    </xdr:to>
    <xdr:pic>
      <xdr:nvPicPr>
        <xdr:cNvPr id="170" name="Picture 1" descr="Picture 1"/>
        <xdr:cNvPicPr>
          <a:picLocks noChangeAspect="1"/>
        </xdr:cNvPicPr>
      </xdr:nvPicPr>
      <xdr:blipFill>
        <a:blip xmlns:r="http://schemas.openxmlformats.org/officeDocument/2006/relationships" r:embed="rId131">
          <a:extLst/>
        </a:blip>
        <a:stretch>
          <a:fillRect/>
        </a:stretch>
      </xdr:blipFill>
      <xdr:spPr>
        <a:xfrm>
          <a:off x="6438900" y="1440084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258</xdr:row>
      <xdr:rowOff>0</xdr:rowOff>
    </xdr:from>
    <xdr:to>
      <xdr:col>9</xdr:col>
      <xdr:colOff>825500</xdr:colOff>
      <xdr:row>259</xdr:row>
      <xdr:rowOff>0</xdr:rowOff>
    </xdr:to>
    <xdr:pic>
      <xdr:nvPicPr>
        <xdr:cNvPr id="171" name="Picture 1" descr="Picture 1"/>
        <xdr:cNvPicPr>
          <a:picLocks noChangeAspect="1"/>
        </xdr:cNvPicPr>
      </xdr:nvPicPr>
      <xdr:blipFill>
        <a:blip xmlns:r="http://schemas.openxmlformats.org/officeDocument/2006/relationships" r:embed="rId132">
          <a:extLst/>
        </a:blip>
        <a:stretch>
          <a:fillRect/>
        </a:stretch>
      </xdr:blipFill>
      <xdr:spPr>
        <a:xfrm>
          <a:off x="6438900" y="1445704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259</xdr:row>
      <xdr:rowOff>0</xdr:rowOff>
    </xdr:from>
    <xdr:to>
      <xdr:col>9</xdr:col>
      <xdr:colOff>825500</xdr:colOff>
      <xdr:row>260</xdr:row>
      <xdr:rowOff>0</xdr:rowOff>
    </xdr:to>
    <xdr:pic>
      <xdr:nvPicPr>
        <xdr:cNvPr id="172" name="Picture 1" descr="Picture 1"/>
        <xdr:cNvPicPr>
          <a:picLocks noChangeAspect="1"/>
        </xdr:cNvPicPr>
      </xdr:nvPicPr>
      <xdr:blipFill>
        <a:blip xmlns:r="http://schemas.openxmlformats.org/officeDocument/2006/relationships" r:embed="rId133">
          <a:extLst/>
        </a:blip>
        <a:stretch>
          <a:fillRect/>
        </a:stretch>
      </xdr:blipFill>
      <xdr:spPr>
        <a:xfrm>
          <a:off x="6438900" y="1451324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260</xdr:row>
      <xdr:rowOff>0</xdr:rowOff>
    </xdr:from>
    <xdr:to>
      <xdr:col>9</xdr:col>
      <xdr:colOff>825500</xdr:colOff>
      <xdr:row>261</xdr:row>
      <xdr:rowOff>0</xdr:rowOff>
    </xdr:to>
    <xdr:pic>
      <xdr:nvPicPr>
        <xdr:cNvPr id="173" name="Picture 1" descr="Picture 1"/>
        <xdr:cNvPicPr>
          <a:picLocks noChangeAspect="1"/>
        </xdr:cNvPicPr>
      </xdr:nvPicPr>
      <xdr:blipFill>
        <a:blip xmlns:r="http://schemas.openxmlformats.org/officeDocument/2006/relationships" r:embed="rId134">
          <a:extLst/>
        </a:blip>
        <a:stretch>
          <a:fillRect/>
        </a:stretch>
      </xdr:blipFill>
      <xdr:spPr>
        <a:xfrm>
          <a:off x="6438900" y="1456944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261</xdr:row>
      <xdr:rowOff>0</xdr:rowOff>
    </xdr:from>
    <xdr:to>
      <xdr:col>9</xdr:col>
      <xdr:colOff>825500</xdr:colOff>
      <xdr:row>262</xdr:row>
      <xdr:rowOff>0</xdr:rowOff>
    </xdr:to>
    <xdr:pic>
      <xdr:nvPicPr>
        <xdr:cNvPr id="174" name="Picture 1" descr="Picture 1"/>
        <xdr:cNvPicPr>
          <a:picLocks noChangeAspect="1"/>
        </xdr:cNvPicPr>
      </xdr:nvPicPr>
      <xdr:blipFill>
        <a:blip xmlns:r="http://schemas.openxmlformats.org/officeDocument/2006/relationships" r:embed="rId134">
          <a:extLst/>
        </a:blip>
        <a:stretch>
          <a:fillRect/>
        </a:stretch>
      </xdr:blipFill>
      <xdr:spPr>
        <a:xfrm>
          <a:off x="6438900" y="1462563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262</xdr:row>
      <xdr:rowOff>0</xdr:rowOff>
    </xdr:from>
    <xdr:to>
      <xdr:col>9</xdr:col>
      <xdr:colOff>825500</xdr:colOff>
      <xdr:row>263</xdr:row>
      <xdr:rowOff>0</xdr:rowOff>
    </xdr:to>
    <xdr:pic>
      <xdr:nvPicPr>
        <xdr:cNvPr id="175" name="Picture 1" descr="Picture 1"/>
        <xdr:cNvPicPr>
          <a:picLocks noChangeAspect="1"/>
        </xdr:cNvPicPr>
      </xdr:nvPicPr>
      <xdr:blipFill>
        <a:blip xmlns:r="http://schemas.openxmlformats.org/officeDocument/2006/relationships" r:embed="rId135">
          <a:extLst/>
        </a:blip>
        <a:stretch>
          <a:fillRect/>
        </a:stretch>
      </xdr:blipFill>
      <xdr:spPr>
        <a:xfrm>
          <a:off x="6438900" y="1468183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263</xdr:row>
      <xdr:rowOff>0</xdr:rowOff>
    </xdr:from>
    <xdr:to>
      <xdr:col>9</xdr:col>
      <xdr:colOff>825500</xdr:colOff>
      <xdr:row>264</xdr:row>
      <xdr:rowOff>0</xdr:rowOff>
    </xdr:to>
    <xdr:pic>
      <xdr:nvPicPr>
        <xdr:cNvPr id="176" name="Picture 1" descr="Picture 1"/>
        <xdr:cNvPicPr>
          <a:picLocks noChangeAspect="1"/>
        </xdr:cNvPicPr>
      </xdr:nvPicPr>
      <xdr:blipFill>
        <a:blip xmlns:r="http://schemas.openxmlformats.org/officeDocument/2006/relationships" r:embed="rId135">
          <a:extLst/>
        </a:blip>
        <a:stretch>
          <a:fillRect/>
        </a:stretch>
      </xdr:blipFill>
      <xdr:spPr>
        <a:xfrm>
          <a:off x="6438900" y="1473803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825500</xdr:colOff>
      <xdr:row>265</xdr:row>
      <xdr:rowOff>0</xdr:rowOff>
    </xdr:to>
    <xdr:pic>
      <xdr:nvPicPr>
        <xdr:cNvPr id="177" name="Picture 1" descr="Picture 1"/>
        <xdr:cNvPicPr>
          <a:picLocks noChangeAspect="1"/>
        </xdr:cNvPicPr>
      </xdr:nvPicPr>
      <xdr:blipFill>
        <a:blip xmlns:r="http://schemas.openxmlformats.org/officeDocument/2006/relationships" r:embed="rId136">
          <a:extLst/>
        </a:blip>
        <a:stretch>
          <a:fillRect/>
        </a:stretch>
      </xdr:blipFill>
      <xdr:spPr>
        <a:xfrm>
          <a:off x="6438900" y="1479423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265</xdr:row>
      <xdr:rowOff>0</xdr:rowOff>
    </xdr:from>
    <xdr:to>
      <xdr:col>9</xdr:col>
      <xdr:colOff>825500</xdr:colOff>
      <xdr:row>266</xdr:row>
      <xdr:rowOff>0</xdr:rowOff>
    </xdr:to>
    <xdr:pic>
      <xdr:nvPicPr>
        <xdr:cNvPr id="178" name="Picture 1" descr="Picture 1"/>
        <xdr:cNvPicPr>
          <a:picLocks noChangeAspect="1"/>
        </xdr:cNvPicPr>
      </xdr:nvPicPr>
      <xdr:blipFill>
        <a:blip xmlns:r="http://schemas.openxmlformats.org/officeDocument/2006/relationships" r:embed="rId137">
          <a:extLst/>
        </a:blip>
        <a:stretch>
          <a:fillRect/>
        </a:stretch>
      </xdr:blipFill>
      <xdr:spPr>
        <a:xfrm>
          <a:off x="6438900" y="1485042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266</xdr:row>
      <xdr:rowOff>0</xdr:rowOff>
    </xdr:from>
    <xdr:to>
      <xdr:col>9</xdr:col>
      <xdr:colOff>825500</xdr:colOff>
      <xdr:row>267</xdr:row>
      <xdr:rowOff>0</xdr:rowOff>
    </xdr:to>
    <xdr:pic>
      <xdr:nvPicPr>
        <xdr:cNvPr id="179" name="Picture 1" descr="Picture 1"/>
        <xdr:cNvPicPr>
          <a:picLocks noChangeAspect="1"/>
        </xdr:cNvPicPr>
      </xdr:nvPicPr>
      <xdr:blipFill>
        <a:blip xmlns:r="http://schemas.openxmlformats.org/officeDocument/2006/relationships" r:embed="rId137">
          <a:extLst/>
        </a:blip>
        <a:stretch>
          <a:fillRect/>
        </a:stretch>
      </xdr:blipFill>
      <xdr:spPr>
        <a:xfrm>
          <a:off x="6438900" y="1490662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267</xdr:row>
      <xdr:rowOff>0</xdr:rowOff>
    </xdr:from>
    <xdr:to>
      <xdr:col>9</xdr:col>
      <xdr:colOff>825500</xdr:colOff>
      <xdr:row>268</xdr:row>
      <xdr:rowOff>0</xdr:rowOff>
    </xdr:to>
    <xdr:pic>
      <xdr:nvPicPr>
        <xdr:cNvPr id="180" name="Picture 1" descr="Picture 1"/>
        <xdr:cNvPicPr>
          <a:picLocks noChangeAspect="1"/>
        </xdr:cNvPicPr>
      </xdr:nvPicPr>
      <xdr:blipFill>
        <a:blip xmlns:r="http://schemas.openxmlformats.org/officeDocument/2006/relationships" r:embed="rId138">
          <a:extLst/>
        </a:blip>
        <a:stretch>
          <a:fillRect/>
        </a:stretch>
      </xdr:blipFill>
      <xdr:spPr>
        <a:xfrm>
          <a:off x="6438900" y="1496282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268</xdr:row>
      <xdr:rowOff>0</xdr:rowOff>
    </xdr:from>
    <xdr:to>
      <xdr:col>9</xdr:col>
      <xdr:colOff>825500</xdr:colOff>
      <xdr:row>269</xdr:row>
      <xdr:rowOff>0</xdr:rowOff>
    </xdr:to>
    <xdr:pic>
      <xdr:nvPicPr>
        <xdr:cNvPr id="181" name="Picture 1" descr="Picture 1"/>
        <xdr:cNvPicPr>
          <a:picLocks noChangeAspect="1"/>
        </xdr:cNvPicPr>
      </xdr:nvPicPr>
      <xdr:blipFill>
        <a:blip xmlns:r="http://schemas.openxmlformats.org/officeDocument/2006/relationships" r:embed="rId138">
          <a:extLst/>
        </a:blip>
        <a:stretch>
          <a:fillRect/>
        </a:stretch>
      </xdr:blipFill>
      <xdr:spPr>
        <a:xfrm>
          <a:off x="6438900" y="1501902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269</xdr:row>
      <xdr:rowOff>0</xdr:rowOff>
    </xdr:from>
    <xdr:to>
      <xdr:col>9</xdr:col>
      <xdr:colOff>825500</xdr:colOff>
      <xdr:row>270</xdr:row>
      <xdr:rowOff>0</xdr:rowOff>
    </xdr:to>
    <xdr:pic>
      <xdr:nvPicPr>
        <xdr:cNvPr id="182" name="Picture 1" descr="Picture 1"/>
        <xdr:cNvPicPr>
          <a:picLocks noChangeAspect="1"/>
        </xdr:cNvPicPr>
      </xdr:nvPicPr>
      <xdr:blipFill>
        <a:blip xmlns:r="http://schemas.openxmlformats.org/officeDocument/2006/relationships" r:embed="rId138">
          <a:extLst/>
        </a:blip>
        <a:stretch>
          <a:fillRect/>
        </a:stretch>
      </xdr:blipFill>
      <xdr:spPr>
        <a:xfrm>
          <a:off x="6438900" y="1507521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270</xdr:row>
      <xdr:rowOff>0</xdr:rowOff>
    </xdr:from>
    <xdr:to>
      <xdr:col>9</xdr:col>
      <xdr:colOff>825500</xdr:colOff>
      <xdr:row>271</xdr:row>
      <xdr:rowOff>0</xdr:rowOff>
    </xdr:to>
    <xdr:pic>
      <xdr:nvPicPr>
        <xdr:cNvPr id="183" name="Picture 1" descr="Picture 1"/>
        <xdr:cNvPicPr>
          <a:picLocks noChangeAspect="1"/>
        </xdr:cNvPicPr>
      </xdr:nvPicPr>
      <xdr:blipFill>
        <a:blip xmlns:r="http://schemas.openxmlformats.org/officeDocument/2006/relationships" r:embed="rId139">
          <a:extLst/>
        </a:blip>
        <a:stretch>
          <a:fillRect/>
        </a:stretch>
      </xdr:blipFill>
      <xdr:spPr>
        <a:xfrm>
          <a:off x="6438900" y="1513141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271</xdr:row>
      <xdr:rowOff>0</xdr:rowOff>
    </xdr:from>
    <xdr:to>
      <xdr:col>9</xdr:col>
      <xdr:colOff>825500</xdr:colOff>
      <xdr:row>272</xdr:row>
      <xdr:rowOff>0</xdr:rowOff>
    </xdr:to>
    <xdr:pic>
      <xdr:nvPicPr>
        <xdr:cNvPr id="184" name="Picture 1" descr="Picture 1"/>
        <xdr:cNvPicPr>
          <a:picLocks noChangeAspect="1"/>
        </xdr:cNvPicPr>
      </xdr:nvPicPr>
      <xdr:blipFill>
        <a:blip xmlns:r="http://schemas.openxmlformats.org/officeDocument/2006/relationships" r:embed="rId140">
          <a:extLst/>
        </a:blip>
        <a:stretch>
          <a:fillRect/>
        </a:stretch>
      </xdr:blipFill>
      <xdr:spPr>
        <a:xfrm>
          <a:off x="6438900" y="1518761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272</xdr:row>
      <xdr:rowOff>0</xdr:rowOff>
    </xdr:from>
    <xdr:to>
      <xdr:col>9</xdr:col>
      <xdr:colOff>825500</xdr:colOff>
      <xdr:row>273</xdr:row>
      <xdr:rowOff>0</xdr:rowOff>
    </xdr:to>
    <xdr:pic>
      <xdr:nvPicPr>
        <xdr:cNvPr id="185" name="Picture 1" descr="Picture 1"/>
        <xdr:cNvPicPr>
          <a:picLocks noChangeAspect="1"/>
        </xdr:cNvPicPr>
      </xdr:nvPicPr>
      <xdr:blipFill>
        <a:blip xmlns:r="http://schemas.openxmlformats.org/officeDocument/2006/relationships" r:embed="rId141">
          <a:extLst/>
        </a:blip>
        <a:stretch>
          <a:fillRect/>
        </a:stretch>
      </xdr:blipFill>
      <xdr:spPr>
        <a:xfrm>
          <a:off x="6438900" y="1524381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273</xdr:row>
      <xdr:rowOff>0</xdr:rowOff>
    </xdr:from>
    <xdr:to>
      <xdr:col>9</xdr:col>
      <xdr:colOff>825500</xdr:colOff>
      <xdr:row>274</xdr:row>
      <xdr:rowOff>0</xdr:rowOff>
    </xdr:to>
    <xdr:pic>
      <xdr:nvPicPr>
        <xdr:cNvPr id="186" name="Picture 1" descr="Picture 1"/>
        <xdr:cNvPicPr>
          <a:picLocks noChangeAspect="1"/>
        </xdr:cNvPicPr>
      </xdr:nvPicPr>
      <xdr:blipFill>
        <a:blip xmlns:r="http://schemas.openxmlformats.org/officeDocument/2006/relationships" r:embed="rId141">
          <a:extLst/>
        </a:blip>
        <a:stretch>
          <a:fillRect/>
        </a:stretch>
      </xdr:blipFill>
      <xdr:spPr>
        <a:xfrm>
          <a:off x="6438900" y="1530000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275</xdr:row>
      <xdr:rowOff>0</xdr:rowOff>
    </xdr:from>
    <xdr:to>
      <xdr:col>9</xdr:col>
      <xdr:colOff>825500</xdr:colOff>
      <xdr:row>276</xdr:row>
      <xdr:rowOff>0</xdr:rowOff>
    </xdr:to>
    <xdr:pic>
      <xdr:nvPicPr>
        <xdr:cNvPr id="187" name="Picture 1" descr="Picture 1"/>
        <xdr:cNvPicPr>
          <a:picLocks noChangeAspect="1"/>
        </xdr:cNvPicPr>
      </xdr:nvPicPr>
      <xdr:blipFill>
        <a:blip xmlns:r="http://schemas.openxmlformats.org/officeDocument/2006/relationships" r:embed="rId142">
          <a:extLst/>
        </a:blip>
        <a:stretch>
          <a:fillRect/>
        </a:stretch>
      </xdr:blipFill>
      <xdr:spPr>
        <a:xfrm>
          <a:off x="6438900" y="1541240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276</xdr:row>
      <xdr:rowOff>0</xdr:rowOff>
    </xdr:from>
    <xdr:to>
      <xdr:col>9</xdr:col>
      <xdr:colOff>825500</xdr:colOff>
      <xdr:row>277</xdr:row>
      <xdr:rowOff>0</xdr:rowOff>
    </xdr:to>
    <xdr:pic>
      <xdr:nvPicPr>
        <xdr:cNvPr id="188" name="Picture 1" descr="Picture 1"/>
        <xdr:cNvPicPr>
          <a:picLocks noChangeAspect="1"/>
        </xdr:cNvPicPr>
      </xdr:nvPicPr>
      <xdr:blipFill>
        <a:blip xmlns:r="http://schemas.openxmlformats.org/officeDocument/2006/relationships" r:embed="rId143">
          <a:extLst/>
        </a:blip>
        <a:stretch>
          <a:fillRect/>
        </a:stretch>
      </xdr:blipFill>
      <xdr:spPr>
        <a:xfrm>
          <a:off x="6438900" y="1546860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277</xdr:row>
      <xdr:rowOff>0</xdr:rowOff>
    </xdr:from>
    <xdr:to>
      <xdr:col>9</xdr:col>
      <xdr:colOff>825500</xdr:colOff>
      <xdr:row>278</xdr:row>
      <xdr:rowOff>0</xdr:rowOff>
    </xdr:to>
    <xdr:pic>
      <xdr:nvPicPr>
        <xdr:cNvPr id="189" name="Picture 1" descr="Picture 1"/>
        <xdr:cNvPicPr>
          <a:picLocks noChangeAspect="1"/>
        </xdr:cNvPicPr>
      </xdr:nvPicPr>
      <xdr:blipFill>
        <a:blip xmlns:r="http://schemas.openxmlformats.org/officeDocument/2006/relationships" r:embed="rId143">
          <a:extLst/>
        </a:blip>
        <a:stretch>
          <a:fillRect/>
        </a:stretch>
      </xdr:blipFill>
      <xdr:spPr>
        <a:xfrm>
          <a:off x="6438900" y="1552479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278</xdr:row>
      <xdr:rowOff>0</xdr:rowOff>
    </xdr:from>
    <xdr:to>
      <xdr:col>9</xdr:col>
      <xdr:colOff>825500</xdr:colOff>
      <xdr:row>279</xdr:row>
      <xdr:rowOff>0</xdr:rowOff>
    </xdr:to>
    <xdr:pic>
      <xdr:nvPicPr>
        <xdr:cNvPr id="190" name="Picture 1" descr="Picture 1"/>
        <xdr:cNvPicPr>
          <a:picLocks noChangeAspect="1"/>
        </xdr:cNvPicPr>
      </xdr:nvPicPr>
      <xdr:blipFill>
        <a:blip xmlns:r="http://schemas.openxmlformats.org/officeDocument/2006/relationships" r:embed="rId144">
          <a:extLst/>
        </a:blip>
        <a:stretch>
          <a:fillRect/>
        </a:stretch>
      </xdr:blipFill>
      <xdr:spPr>
        <a:xfrm>
          <a:off x="6438900" y="1558099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279</xdr:row>
      <xdr:rowOff>0</xdr:rowOff>
    </xdr:from>
    <xdr:to>
      <xdr:col>9</xdr:col>
      <xdr:colOff>825500</xdr:colOff>
      <xdr:row>280</xdr:row>
      <xdr:rowOff>0</xdr:rowOff>
    </xdr:to>
    <xdr:pic>
      <xdr:nvPicPr>
        <xdr:cNvPr id="191" name="Picture 1" descr="Picture 1"/>
        <xdr:cNvPicPr>
          <a:picLocks noChangeAspect="1"/>
        </xdr:cNvPicPr>
      </xdr:nvPicPr>
      <xdr:blipFill>
        <a:blip xmlns:r="http://schemas.openxmlformats.org/officeDocument/2006/relationships" r:embed="rId145">
          <a:extLst/>
        </a:blip>
        <a:stretch>
          <a:fillRect/>
        </a:stretch>
      </xdr:blipFill>
      <xdr:spPr>
        <a:xfrm>
          <a:off x="6438900" y="1563719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280</xdr:row>
      <xdr:rowOff>0</xdr:rowOff>
    </xdr:from>
    <xdr:to>
      <xdr:col>9</xdr:col>
      <xdr:colOff>825500</xdr:colOff>
      <xdr:row>281</xdr:row>
      <xdr:rowOff>0</xdr:rowOff>
    </xdr:to>
    <xdr:pic>
      <xdr:nvPicPr>
        <xdr:cNvPr id="192" name="Picture 1" descr="Picture 1"/>
        <xdr:cNvPicPr>
          <a:picLocks noChangeAspect="1"/>
        </xdr:cNvPicPr>
      </xdr:nvPicPr>
      <xdr:blipFill>
        <a:blip xmlns:r="http://schemas.openxmlformats.org/officeDocument/2006/relationships" r:embed="rId145">
          <a:extLst/>
        </a:blip>
        <a:stretch>
          <a:fillRect/>
        </a:stretch>
      </xdr:blipFill>
      <xdr:spPr>
        <a:xfrm>
          <a:off x="6438900" y="1569339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825500</xdr:colOff>
      <xdr:row>282</xdr:row>
      <xdr:rowOff>0</xdr:rowOff>
    </xdr:to>
    <xdr:pic>
      <xdr:nvPicPr>
        <xdr:cNvPr id="193" name="Picture 1" descr="Picture 1"/>
        <xdr:cNvPicPr>
          <a:picLocks noChangeAspect="1"/>
        </xdr:cNvPicPr>
      </xdr:nvPicPr>
      <xdr:blipFill>
        <a:blip xmlns:r="http://schemas.openxmlformats.org/officeDocument/2006/relationships" r:embed="rId145">
          <a:extLst/>
        </a:blip>
        <a:stretch>
          <a:fillRect/>
        </a:stretch>
      </xdr:blipFill>
      <xdr:spPr>
        <a:xfrm>
          <a:off x="6438900" y="1574958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282</xdr:row>
      <xdr:rowOff>0</xdr:rowOff>
    </xdr:from>
    <xdr:to>
      <xdr:col>9</xdr:col>
      <xdr:colOff>825500</xdr:colOff>
      <xdr:row>283</xdr:row>
      <xdr:rowOff>0</xdr:rowOff>
    </xdr:to>
    <xdr:pic>
      <xdr:nvPicPr>
        <xdr:cNvPr id="194" name="Picture 1" descr="Picture 1"/>
        <xdr:cNvPicPr>
          <a:picLocks noChangeAspect="1"/>
        </xdr:cNvPicPr>
      </xdr:nvPicPr>
      <xdr:blipFill>
        <a:blip xmlns:r="http://schemas.openxmlformats.org/officeDocument/2006/relationships" r:embed="rId145">
          <a:extLst/>
        </a:blip>
        <a:stretch>
          <a:fillRect/>
        </a:stretch>
      </xdr:blipFill>
      <xdr:spPr>
        <a:xfrm>
          <a:off x="6438900" y="1580578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283</xdr:row>
      <xdr:rowOff>0</xdr:rowOff>
    </xdr:from>
    <xdr:to>
      <xdr:col>9</xdr:col>
      <xdr:colOff>825500</xdr:colOff>
      <xdr:row>284</xdr:row>
      <xdr:rowOff>0</xdr:rowOff>
    </xdr:to>
    <xdr:pic>
      <xdr:nvPicPr>
        <xdr:cNvPr id="195" name="Picture 1" descr="Picture 1"/>
        <xdr:cNvPicPr>
          <a:picLocks noChangeAspect="1"/>
        </xdr:cNvPicPr>
      </xdr:nvPicPr>
      <xdr:blipFill>
        <a:blip xmlns:r="http://schemas.openxmlformats.org/officeDocument/2006/relationships" r:embed="rId146">
          <a:extLst/>
        </a:blip>
        <a:stretch>
          <a:fillRect/>
        </a:stretch>
      </xdr:blipFill>
      <xdr:spPr>
        <a:xfrm>
          <a:off x="6438900" y="1586198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284</xdr:row>
      <xdr:rowOff>0</xdr:rowOff>
    </xdr:from>
    <xdr:to>
      <xdr:col>9</xdr:col>
      <xdr:colOff>825500</xdr:colOff>
      <xdr:row>285</xdr:row>
      <xdr:rowOff>0</xdr:rowOff>
    </xdr:to>
    <xdr:pic>
      <xdr:nvPicPr>
        <xdr:cNvPr id="196" name="Picture 1" descr="Picture 1"/>
        <xdr:cNvPicPr>
          <a:picLocks noChangeAspect="1"/>
        </xdr:cNvPicPr>
      </xdr:nvPicPr>
      <xdr:blipFill>
        <a:blip xmlns:r="http://schemas.openxmlformats.org/officeDocument/2006/relationships" r:embed="rId146">
          <a:extLst/>
        </a:blip>
        <a:stretch>
          <a:fillRect/>
        </a:stretch>
      </xdr:blipFill>
      <xdr:spPr>
        <a:xfrm>
          <a:off x="6438900" y="1591818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285</xdr:row>
      <xdr:rowOff>0</xdr:rowOff>
    </xdr:from>
    <xdr:to>
      <xdr:col>9</xdr:col>
      <xdr:colOff>825500</xdr:colOff>
      <xdr:row>286</xdr:row>
      <xdr:rowOff>0</xdr:rowOff>
    </xdr:to>
    <xdr:pic>
      <xdr:nvPicPr>
        <xdr:cNvPr id="197" name="Picture 1" descr="Picture 1"/>
        <xdr:cNvPicPr>
          <a:picLocks noChangeAspect="1"/>
        </xdr:cNvPicPr>
      </xdr:nvPicPr>
      <xdr:blipFill>
        <a:blip xmlns:r="http://schemas.openxmlformats.org/officeDocument/2006/relationships" r:embed="rId147">
          <a:extLst/>
        </a:blip>
        <a:stretch>
          <a:fillRect/>
        </a:stretch>
      </xdr:blipFill>
      <xdr:spPr>
        <a:xfrm>
          <a:off x="6438900" y="1597437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286</xdr:row>
      <xdr:rowOff>0</xdr:rowOff>
    </xdr:from>
    <xdr:to>
      <xdr:col>9</xdr:col>
      <xdr:colOff>825500</xdr:colOff>
      <xdr:row>287</xdr:row>
      <xdr:rowOff>0</xdr:rowOff>
    </xdr:to>
    <xdr:pic>
      <xdr:nvPicPr>
        <xdr:cNvPr id="198" name="Picture 1" descr="Picture 1"/>
        <xdr:cNvPicPr>
          <a:picLocks noChangeAspect="1"/>
        </xdr:cNvPicPr>
      </xdr:nvPicPr>
      <xdr:blipFill>
        <a:blip xmlns:r="http://schemas.openxmlformats.org/officeDocument/2006/relationships" r:embed="rId148">
          <a:extLst/>
        </a:blip>
        <a:stretch>
          <a:fillRect/>
        </a:stretch>
      </xdr:blipFill>
      <xdr:spPr>
        <a:xfrm>
          <a:off x="6438900" y="1603057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287</xdr:row>
      <xdr:rowOff>0</xdr:rowOff>
    </xdr:from>
    <xdr:to>
      <xdr:col>9</xdr:col>
      <xdr:colOff>825500</xdr:colOff>
      <xdr:row>288</xdr:row>
      <xdr:rowOff>0</xdr:rowOff>
    </xdr:to>
    <xdr:pic>
      <xdr:nvPicPr>
        <xdr:cNvPr id="199" name="Picture 1" descr="Picture 1"/>
        <xdr:cNvPicPr>
          <a:picLocks noChangeAspect="1"/>
        </xdr:cNvPicPr>
      </xdr:nvPicPr>
      <xdr:blipFill>
        <a:blip xmlns:r="http://schemas.openxmlformats.org/officeDocument/2006/relationships" r:embed="rId148">
          <a:extLst/>
        </a:blip>
        <a:stretch>
          <a:fillRect/>
        </a:stretch>
      </xdr:blipFill>
      <xdr:spPr>
        <a:xfrm>
          <a:off x="6438900" y="1608677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288</xdr:row>
      <xdr:rowOff>0</xdr:rowOff>
    </xdr:from>
    <xdr:to>
      <xdr:col>9</xdr:col>
      <xdr:colOff>825500</xdr:colOff>
      <xdr:row>289</xdr:row>
      <xdr:rowOff>0</xdr:rowOff>
    </xdr:to>
    <xdr:pic>
      <xdr:nvPicPr>
        <xdr:cNvPr id="200" name="Picture 1" descr="Picture 1"/>
        <xdr:cNvPicPr>
          <a:picLocks noChangeAspect="1"/>
        </xdr:cNvPicPr>
      </xdr:nvPicPr>
      <xdr:blipFill>
        <a:blip xmlns:r="http://schemas.openxmlformats.org/officeDocument/2006/relationships" r:embed="rId148">
          <a:extLst/>
        </a:blip>
        <a:stretch>
          <a:fillRect/>
        </a:stretch>
      </xdr:blipFill>
      <xdr:spPr>
        <a:xfrm>
          <a:off x="6438900" y="1614297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289</xdr:row>
      <xdr:rowOff>0</xdr:rowOff>
    </xdr:from>
    <xdr:to>
      <xdr:col>9</xdr:col>
      <xdr:colOff>825500</xdr:colOff>
      <xdr:row>290</xdr:row>
      <xdr:rowOff>0</xdr:rowOff>
    </xdr:to>
    <xdr:pic>
      <xdr:nvPicPr>
        <xdr:cNvPr id="201" name="Picture 1" descr="Picture 1"/>
        <xdr:cNvPicPr>
          <a:picLocks noChangeAspect="1"/>
        </xdr:cNvPicPr>
      </xdr:nvPicPr>
      <xdr:blipFill>
        <a:blip xmlns:r="http://schemas.openxmlformats.org/officeDocument/2006/relationships" r:embed="rId149">
          <a:extLst/>
        </a:blip>
        <a:stretch>
          <a:fillRect/>
        </a:stretch>
      </xdr:blipFill>
      <xdr:spPr>
        <a:xfrm>
          <a:off x="6438900" y="1619916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290</xdr:row>
      <xdr:rowOff>0</xdr:rowOff>
    </xdr:from>
    <xdr:to>
      <xdr:col>9</xdr:col>
      <xdr:colOff>825500</xdr:colOff>
      <xdr:row>291</xdr:row>
      <xdr:rowOff>0</xdr:rowOff>
    </xdr:to>
    <xdr:pic>
      <xdr:nvPicPr>
        <xdr:cNvPr id="202" name="Picture 1" descr="Picture 1"/>
        <xdr:cNvPicPr>
          <a:picLocks noChangeAspect="1"/>
        </xdr:cNvPicPr>
      </xdr:nvPicPr>
      <xdr:blipFill>
        <a:blip xmlns:r="http://schemas.openxmlformats.org/officeDocument/2006/relationships" r:embed="rId150">
          <a:extLst/>
        </a:blip>
        <a:stretch>
          <a:fillRect/>
        </a:stretch>
      </xdr:blipFill>
      <xdr:spPr>
        <a:xfrm>
          <a:off x="6438900" y="1625536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291</xdr:row>
      <xdr:rowOff>0</xdr:rowOff>
    </xdr:from>
    <xdr:to>
      <xdr:col>9</xdr:col>
      <xdr:colOff>825500</xdr:colOff>
      <xdr:row>292</xdr:row>
      <xdr:rowOff>0</xdr:rowOff>
    </xdr:to>
    <xdr:pic>
      <xdr:nvPicPr>
        <xdr:cNvPr id="203" name="Picture 1" descr="Picture 1"/>
        <xdr:cNvPicPr>
          <a:picLocks noChangeAspect="1"/>
        </xdr:cNvPicPr>
      </xdr:nvPicPr>
      <xdr:blipFill>
        <a:blip xmlns:r="http://schemas.openxmlformats.org/officeDocument/2006/relationships" r:embed="rId150">
          <a:extLst/>
        </a:blip>
        <a:stretch>
          <a:fillRect/>
        </a:stretch>
      </xdr:blipFill>
      <xdr:spPr>
        <a:xfrm>
          <a:off x="6438900" y="1631156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292</xdr:row>
      <xdr:rowOff>0</xdr:rowOff>
    </xdr:from>
    <xdr:to>
      <xdr:col>9</xdr:col>
      <xdr:colOff>825500</xdr:colOff>
      <xdr:row>293</xdr:row>
      <xdr:rowOff>0</xdr:rowOff>
    </xdr:to>
    <xdr:pic>
      <xdr:nvPicPr>
        <xdr:cNvPr id="204" name="Picture 1" descr="Picture 1"/>
        <xdr:cNvPicPr>
          <a:picLocks noChangeAspect="1"/>
        </xdr:cNvPicPr>
      </xdr:nvPicPr>
      <xdr:blipFill>
        <a:blip xmlns:r="http://schemas.openxmlformats.org/officeDocument/2006/relationships" r:embed="rId150">
          <a:extLst/>
        </a:blip>
        <a:stretch>
          <a:fillRect/>
        </a:stretch>
      </xdr:blipFill>
      <xdr:spPr>
        <a:xfrm>
          <a:off x="6438900" y="1636776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293</xdr:row>
      <xdr:rowOff>0</xdr:rowOff>
    </xdr:from>
    <xdr:to>
      <xdr:col>9</xdr:col>
      <xdr:colOff>825500</xdr:colOff>
      <xdr:row>294</xdr:row>
      <xdr:rowOff>0</xdr:rowOff>
    </xdr:to>
    <xdr:pic>
      <xdr:nvPicPr>
        <xdr:cNvPr id="205" name="Picture 1" descr="Picture 1"/>
        <xdr:cNvPicPr>
          <a:picLocks noChangeAspect="1"/>
        </xdr:cNvPicPr>
      </xdr:nvPicPr>
      <xdr:blipFill>
        <a:blip xmlns:r="http://schemas.openxmlformats.org/officeDocument/2006/relationships" r:embed="rId150">
          <a:extLst/>
        </a:blip>
        <a:stretch>
          <a:fillRect/>
        </a:stretch>
      </xdr:blipFill>
      <xdr:spPr>
        <a:xfrm>
          <a:off x="6438900" y="1642395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294</xdr:row>
      <xdr:rowOff>0</xdr:rowOff>
    </xdr:from>
    <xdr:to>
      <xdr:col>9</xdr:col>
      <xdr:colOff>825500</xdr:colOff>
      <xdr:row>295</xdr:row>
      <xdr:rowOff>0</xdr:rowOff>
    </xdr:to>
    <xdr:pic>
      <xdr:nvPicPr>
        <xdr:cNvPr id="206" name="Picture 1" descr="Picture 1"/>
        <xdr:cNvPicPr>
          <a:picLocks noChangeAspect="1"/>
        </xdr:cNvPicPr>
      </xdr:nvPicPr>
      <xdr:blipFill>
        <a:blip xmlns:r="http://schemas.openxmlformats.org/officeDocument/2006/relationships" r:embed="rId150">
          <a:extLst/>
        </a:blip>
        <a:stretch>
          <a:fillRect/>
        </a:stretch>
      </xdr:blipFill>
      <xdr:spPr>
        <a:xfrm>
          <a:off x="6438900" y="1648015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295</xdr:row>
      <xdr:rowOff>0</xdr:rowOff>
    </xdr:from>
    <xdr:to>
      <xdr:col>9</xdr:col>
      <xdr:colOff>825500</xdr:colOff>
      <xdr:row>296</xdr:row>
      <xdr:rowOff>0</xdr:rowOff>
    </xdr:to>
    <xdr:pic>
      <xdr:nvPicPr>
        <xdr:cNvPr id="207" name="Picture 1" descr="Picture 1"/>
        <xdr:cNvPicPr>
          <a:picLocks noChangeAspect="1"/>
        </xdr:cNvPicPr>
      </xdr:nvPicPr>
      <xdr:blipFill>
        <a:blip xmlns:r="http://schemas.openxmlformats.org/officeDocument/2006/relationships" r:embed="rId150">
          <a:extLst/>
        </a:blip>
        <a:stretch>
          <a:fillRect/>
        </a:stretch>
      </xdr:blipFill>
      <xdr:spPr>
        <a:xfrm>
          <a:off x="6438900" y="1653635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296</xdr:row>
      <xdr:rowOff>0</xdr:rowOff>
    </xdr:from>
    <xdr:to>
      <xdr:col>9</xdr:col>
      <xdr:colOff>825500</xdr:colOff>
      <xdr:row>297</xdr:row>
      <xdr:rowOff>0</xdr:rowOff>
    </xdr:to>
    <xdr:pic>
      <xdr:nvPicPr>
        <xdr:cNvPr id="208" name="Picture 1" descr="Picture 1"/>
        <xdr:cNvPicPr>
          <a:picLocks noChangeAspect="1"/>
        </xdr:cNvPicPr>
      </xdr:nvPicPr>
      <xdr:blipFill>
        <a:blip xmlns:r="http://schemas.openxmlformats.org/officeDocument/2006/relationships" r:embed="rId150">
          <a:extLst/>
        </a:blip>
        <a:stretch>
          <a:fillRect/>
        </a:stretch>
      </xdr:blipFill>
      <xdr:spPr>
        <a:xfrm>
          <a:off x="6438900" y="1659255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297</xdr:row>
      <xdr:rowOff>0</xdr:rowOff>
    </xdr:from>
    <xdr:to>
      <xdr:col>9</xdr:col>
      <xdr:colOff>825500</xdr:colOff>
      <xdr:row>298</xdr:row>
      <xdr:rowOff>0</xdr:rowOff>
    </xdr:to>
    <xdr:pic>
      <xdr:nvPicPr>
        <xdr:cNvPr id="209" name="Picture 1" descr="Picture 1"/>
        <xdr:cNvPicPr>
          <a:picLocks noChangeAspect="1"/>
        </xdr:cNvPicPr>
      </xdr:nvPicPr>
      <xdr:blipFill>
        <a:blip xmlns:r="http://schemas.openxmlformats.org/officeDocument/2006/relationships" r:embed="rId151">
          <a:extLst/>
        </a:blip>
        <a:stretch>
          <a:fillRect/>
        </a:stretch>
      </xdr:blipFill>
      <xdr:spPr>
        <a:xfrm>
          <a:off x="6438900" y="1664874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298</xdr:row>
      <xdr:rowOff>0</xdr:rowOff>
    </xdr:from>
    <xdr:to>
      <xdr:col>9</xdr:col>
      <xdr:colOff>825500</xdr:colOff>
      <xdr:row>299</xdr:row>
      <xdr:rowOff>0</xdr:rowOff>
    </xdr:to>
    <xdr:pic>
      <xdr:nvPicPr>
        <xdr:cNvPr id="210" name="Picture 1" descr="Picture 1"/>
        <xdr:cNvPicPr>
          <a:picLocks noChangeAspect="1"/>
        </xdr:cNvPicPr>
      </xdr:nvPicPr>
      <xdr:blipFill>
        <a:blip xmlns:r="http://schemas.openxmlformats.org/officeDocument/2006/relationships" r:embed="rId152">
          <a:extLst/>
        </a:blip>
        <a:stretch>
          <a:fillRect/>
        </a:stretch>
      </xdr:blipFill>
      <xdr:spPr>
        <a:xfrm>
          <a:off x="6438900" y="1670494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299</xdr:row>
      <xdr:rowOff>0</xdr:rowOff>
    </xdr:from>
    <xdr:to>
      <xdr:col>9</xdr:col>
      <xdr:colOff>825500</xdr:colOff>
      <xdr:row>300</xdr:row>
      <xdr:rowOff>0</xdr:rowOff>
    </xdr:to>
    <xdr:pic>
      <xdr:nvPicPr>
        <xdr:cNvPr id="211" name="Picture 1" descr="Picture 1"/>
        <xdr:cNvPicPr>
          <a:picLocks noChangeAspect="1"/>
        </xdr:cNvPicPr>
      </xdr:nvPicPr>
      <xdr:blipFill>
        <a:blip xmlns:r="http://schemas.openxmlformats.org/officeDocument/2006/relationships" r:embed="rId153">
          <a:extLst/>
        </a:blip>
        <a:stretch>
          <a:fillRect/>
        </a:stretch>
      </xdr:blipFill>
      <xdr:spPr>
        <a:xfrm>
          <a:off x="6438900" y="1676114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300</xdr:row>
      <xdr:rowOff>0</xdr:rowOff>
    </xdr:from>
    <xdr:to>
      <xdr:col>9</xdr:col>
      <xdr:colOff>825500</xdr:colOff>
      <xdr:row>301</xdr:row>
      <xdr:rowOff>0</xdr:rowOff>
    </xdr:to>
    <xdr:pic>
      <xdr:nvPicPr>
        <xdr:cNvPr id="212" name="Picture 1" descr="Picture 1"/>
        <xdr:cNvPicPr>
          <a:picLocks noChangeAspect="1"/>
        </xdr:cNvPicPr>
      </xdr:nvPicPr>
      <xdr:blipFill>
        <a:blip xmlns:r="http://schemas.openxmlformats.org/officeDocument/2006/relationships" r:embed="rId154">
          <a:extLst/>
        </a:blip>
        <a:stretch>
          <a:fillRect/>
        </a:stretch>
      </xdr:blipFill>
      <xdr:spPr>
        <a:xfrm>
          <a:off x="6438900" y="1681734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301</xdr:row>
      <xdr:rowOff>0</xdr:rowOff>
    </xdr:from>
    <xdr:to>
      <xdr:col>9</xdr:col>
      <xdr:colOff>825500</xdr:colOff>
      <xdr:row>302</xdr:row>
      <xdr:rowOff>0</xdr:rowOff>
    </xdr:to>
    <xdr:pic>
      <xdr:nvPicPr>
        <xdr:cNvPr id="213" name="Picture 1" descr="Picture 1"/>
        <xdr:cNvPicPr>
          <a:picLocks noChangeAspect="1"/>
        </xdr:cNvPicPr>
      </xdr:nvPicPr>
      <xdr:blipFill>
        <a:blip xmlns:r="http://schemas.openxmlformats.org/officeDocument/2006/relationships" r:embed="rId155">
          <a:extLst/>
        </a:blip>
        <a:stretch>
          <a:fillRect/>
        </a:stretch>
      </xdr:blipFill>
      <xdr:spPr>
        <a:xfrm>
          <a:off x="6438900" y="1687353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825500</xdr:colOff>
      <xdr:row>303</xdr:row>
      <xdr:rowOff>0</xdr:rowOff>
    </xdr:to>
    <xdr:pic>
      <xdr:nvPicPr>
        <xdr:cNvPr id="214" name="Picture 1" descr="Picture 1"/>
        <xdr:cNvPicPr>
          <a:picLocks noChangeAspect="1"/>
        </xdr:cNvPicPr>
      </xdr:nvPicPr>
      <xdr:blipFill>
        <a:blip xmlns:r="http://schemas.openxmlformats.org/officeDocument/2006/relationships" r:embed="rId155">
          <a:extLst/>
        </a:blip>
        <a:stretch>
          <a:fillRect/>
        </a:stretch>
      </xdr:blipFill>
      <xdr:spPr>
        <a:xfrm>
          <a:off x="6438900" y="1692973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304</xdr:row>
      <xdr:rowOff>0</xdr:rowOff>
    </xdr:from>
    <xdr:to>
      <xdr:col>9</xdr:col>
      <xdr:colOff>825500</xdr:colOff>
      <xdr:row>305</xdr:row>
      <xdr:rowOff>0</xdr:rowOff>
    </xdr:to>
    <xdr:pic>
      <xdr:nvPicPr>
        <xdr:cNvPr id="215" name="Picture 1" descr="Picture 1"/>
        <xdr:cNvPicPr>
          <a:picLocks noChangeAspect="1"/>
        </xdr:cNvPicPr>
      </xdr:nvPicPr>
      <xdr:blipFill>
        <a:blip xmlns:r="http://schemas.openxmlformats.org/officeDocument/2006/relationships" r:embed="rId156">
          <a:extLst/>
        </a:blip>
        <a:stretch>
          <a:fillRect/>
        </a:stretch>
      </xdr:blipFill>
      <xdr:spPr>
        <a:xfrm>
          <a:off x="6438900" y="1704213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305</xdr:row>
      <xdr:rowOff>0</xdr:rowOff>
    </xdr:from>
    <xdr:to>
      <xdr:col>9</xdr:col>
      <xdr:colOff>825500</xdr:colOff>
      <xdr:row>306</xdr:row>
      <xdr:rowOff>0</xdr:rowOff>
    </xdr:to>
    <xdr:pic>
      <xdr:nvPicPr>
        <xdr:cNvPr id="216" name="Picture 1" descr="Picture 1"/>
        <xdr:cNvPicPr>
          <a:picLocks noChangeAspect="1"/>
        </xdr:cNvPicPr>
      </xdr:nvPicPr>
      <xdr:blipFill>
        <a:blip xmlns:r="http://schemas.openxmlformats.org/officeDocument/2006/relationships" r:embed="rId157">
          <a:extLst/>
        </a:blip>
        <a:stretch>
          <a:fillRect/>
        </a:stretch>
      </xdr:blipFill>
      <xdr:spPr>
        <a:xfrm>
          <a:off x="6438900" y="1709832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306</xdr:row>
      <xdr:rowOff>0</xdr:rowOff>
    </xdr:from>
    <xdr:to>
      <xdr:col>9</xdr:col>
      <xdr:colOff>825500</xdr:colOff>
      <xdr:row>307</xdr:row>
      <xdr:rowOff>0</xdr:rowOff>
    </xdr:to>
    <xdr:pic>
      <xdr:nvPicPr>
        <xdr:cNvPr id="217" name="Picture 1" descr="Picture 1"/>
        <xdr:cNvPicPr>
          <a:picLocks noChangeAspect="1"/>
        </xdr:cNvPicPr>
      </xdr:nvPicPr>
      <xdr:blipFill>
        <a:blip xmlns:r="http://schemas.openxmlformats.org/officeDocument/2006/relationships" r:embed="rId158">
          <a:extLst/>
        </a:blip>
        <a:stretch>
          <a:fillRect/>
        </a:stretch>
      </xdr:blipFill>
      <xdr:spPr>
        <a:xfrm>
          <a:off x="6438900" y="1715452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307</xdr:row>
      <xdr:rowOff>0</xdr:rowOff>
    </xdr:from>
    <xdr:to>
      <xdr:col>9</xdr:col>
      <xdr:colOff>825500</xdr:colOff>
      <xdr:row>308</xdr:row>
      <xdr:rowOff>0</xdr:rowOff>
    </xdr:to>
    <xdr:pic>
      <xdr:nvPicPr>
        <xdr:cNvPr id="218" name="Picture 1" descr="Picture 1"/>
        <xdr:cNvPicPr>
          <a:picLocks noChangeAspect="1"/>
        </xdr:cNvPicPr>
      </xdr:nvPicPr>
      <xdr:blipFill>
        <a:blip xmlns:r="http://schemas.openxmlformats.org/officeDocument/2006/relationships" r:embed="rId159">
          <a:extLst/>
        </a:blip>
        <a:stretch>
          <a:fillRect/>
        </a:stretch>
      </xdr:blipFill>
      <xdr:spPr>
        <a:xfrm>
          <a:off x="6438900" y="1721072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310</xdr:row>
      <xdr:rowOff>0</xdr:rowOff>
    </xdr:from>
    <xdr:to>
      <xdr:col>9</xdr:col>
      <xdr:colOff>825500</xdr:colOff>
      <xdr:row>311</xdr:row>
      <xdr:rowOff>0</xdr:rowOff>
    </xdr:to>
    <xdr:pic>
      <xdr:nvPicPr>
        <xdr:cNvPr id="219" name="Picture 1" descr="Picture 1"/>
        <xdr:cNvPicPr>
          <a:picLocks noChangeAspect="1"/>
        </xdr:cNvPicPr>
      </xdr:nvPicPr>
      <xdr:blipFill>
        <a:blip xmlns:r="http://schemas.openxmlformats.org/officeDocument/2006/relationships" r:embed="rId160">
          <a:extLst/>
        </a:blip>
        <a:stretch>
          <a:fillRect/>
        </a:stretch>
      </xdr:blipFill>
      <xdr:spPr>
        <a:xfrm>
          <a:off x="6438900" y="1737931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311</xdr:row>
      <xdr:rowOff>0</xdr:rowOff>
    </xdr:from>
    <xdr:to>
      <xdr:col>9</xdr:col>
      <xdr:colOff>825500</xdr:colOff>
      <xdr:row>312</xdr:row>
      <xdr:rowOff>0</xdr:rowOff>
    </xdr:to>
    <xdr:pic>
      <xdr:nvPicPr>
        <xdr:cNvPr id="220" name="Picture 1" descr="Picture 1"/>
        <xdr:cNvPicPr>
          <a:picLocks noChangeAspect="1"/>
        </xdr:cNvPicPr>
      </xdr:nvPicPr>
      <xdr:blipFill>
        <a:blip xmlns:r="http://schemas.openxmlformats.org/officeDocument/2006/relationships" r:embed="rId160">
          <a:extLst/>
        </a:blip>
        <a:stretch>
          <a:fillRect/>
        </a:stretch>
      </xdr:blipFill>
      <xdr:spPr>
        <a:xfrm>
          <a:off x="6438900" y="1743551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312</xdr:row>
      <xdr:rowOff>0</xdr:rowOff>
    </xdr:from>
    <xdr:to>
      <xdr:col>9</xdr:col>
      <xdr:colOff>825500</xdr:colOff>
      <xdr:row>313</xdr:row>
      <xdr:rowOff>0</xdr:rowOff>
    </xdr:to>
    <xdr:pic>
      <xdr:nvPicPr>
        <xdr:cNvPr id="221" name="Picture 1" descr="Picture 1"/>
        <xdr:cNvPicPr>
          <a:picLocks noChangeAspect="1"/>
        </xdr:cNvPicPr>
      </xdr:nvPicPr>
      <xdr:blipFill>
        <a:blip xmlns:r="http://schemas.openxmlformats.org/officeDocument/2006/relationships" r:embed="rId160">
          <a:extLst/>
        </a:blip>
        <a:stretch>
          <a:fillRect/>
        </a:stretch>
      </xdr:blipFill>
      <xdr:spPr>
        <a:xfrm>
          <a:off x="6438900" y="1749171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313</xdr:row>
      <xdr:rowOff>0</xdr:rowOff>
    </xdr:from>
    <xdr:to>
      <xdr:col>9</xdr:col>
      <xdr:colOff>825500</xdr:colOff>
      <xdr:row>314</xdr:row>
      <xdr:rowOff>0</xdr:rowOff>
    </xdr:to>
    <xdr:pic>
      <xdr:nvPicPr>
        <xdr:cNvPr id="222" name="Picture 1" descr="Picture 1"/>
        <xdr:cNvPicPr>
          <a:picLocks noChangeAspect="1"/>
        </xdr:cNvPicPr>
      </xdr:nvPicPr>
      <xdr:blipFill>
        <a:blip xmlns:r="http://schemas.openxmlformats.org/officeDocument/2006/relationships" r:embed="rId160">
          <a:extLst/>
        </a:blip>
        <a:stretch>
          <a:fillRect/>
        </a:stretch>
      </xdr:blipFill>
      <xdr:spPr>
        <a:xfrm>
          <a:off x="6438900" y="1754790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314</xdr:row>
      <xdr:rowOff>0</xdr:rowOff>
    </xdr:from>
    <xdr:to>
      <xdr:col>9</xdr:col>
      <xdr:colOff>825500</xdr:colOff>
      <xdr:row>315</xdr:row>
      <xdr:rowOff>0</xdr:rowOff>
    </xdr:to>
    <xdr:pic>
      <xdr:nvPicPr>
        <xdr:cNvPr id="223" name="Picture 1" descr="Picture 1"/>
        <xdr:cNvPicPr>
          <a:picLocks noChangeAspect="1"/>
        </xdr:cNvPicPr>
      </xdr:nvPicPr>
      <xdr:blipFill>
        <a:blip xmlns:r="http://schemas.openxmlformats.org/officeDocument/2006/relationships" r:embed="rId160">
          <a:extLst/>
        </a:blip>
        <a:stretch>
          <a:fillRect/>
        </a:stretch>
      </xdr:blipFill>
      <xdr:spPr>
        <a:xfrm>
          <a:off x="6438900" y="1760410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316</xdr:row>
      <xdr:rowOff>0</xdr:rowOff>
    </xdr:from>
    <xdr:to>
      <xdr:col>9</xdr:col>
      <xdr:colOff>825500</xdr:colOff>
      <xdr:row>317</xdr:row>
      <xdr:rowOff>0</xdr:rowOff>
    </xdr:to>
    <xdr:pic>
      <xdr:nvPicPr>
        <xdr:cNvPr id="224" name="Picture 1" descr="Picture 1"/>
        <xdr:cNvPicPr>
          <a:picLocks noChangeAspect="1"/>
        </xdr:cNvPicPr>
      </xdr:nvPicPr>
      <xdr:blipFill>
        <a:blip xmlns:r="http://schemas.openxmlformats.org/officeDocument/2006/relationships" r:embed="rId161">
          <a:extLst/>
        </a:blip>
        <a:stretch>
          <a:fillRect/>
        </a:stretch>
      </xdr:blipFill>
      <xdr:spPr>
        <a:xfrm>
          <a:off x="6438900" y="1771650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825500</xdr:colOff>
      <xdr:row>319</xdr:row>
      <xdr:rowOff>0</xdr:rowOff>
    </xdr:to>
    <xdr:pic>
      <xdr:nvPicPr>
        <xdr:cNvPr id="225" name="Picture 1" descr="Picture 1"/>
        <xdr:cNvPicPr>
          <a:picLocks noChangeAspect="1"/>
        </xdr:cNvPicPr>
      </xdr:nvPicPr>
      <xdr:blipFill>
        <a:blip xmlns:r="http://schemas.openxmlformats.org/officeDocument/2006/relationships" r:embed="rId162">
          <a:extLst/>
        </a:blip>
        <a:stretch>
          <a:fillRect/>
        </a:stretch>
      </xdr:blipFill>
      <xdr:spPr>
        <a:xfrm>
          <a:off x="6438900" y="1782889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319</xdr:row>
      <xdr:rowOff>0</xdr:rowOff>
    </xdr:from>
    <xdr:to>
      <xdr:col>9</xdr:col>
      <xdr:colOff>825500</xdr:colOff>
      <xdr:row>320</xdr:row>
      <xdr:rowOff>0</xdr:rowOff>
    </xdr:to>
    <xdr:pic>
      <xdr:nvPicPr>
        <xdr:cNvPr id="226" name="Picture 1" descr="Picture 1"/>
        <xdr:cNvPicPr>
          <a:picLocks noChangeAspect="1"/>
        </xdr:cNvPicPr>
      </xdr:nvPicPr>
      <xdr:blipFill>
        <a:blip xmlns:r="http://schemas.openxmlformats.org/officeDocument/2006/relationships" r:embed="rId162">
          <a:extLst/>
        </a:blip>
        <a:stretch>
          <a:fillRect/>
        </a:stretch>
      </xdr:blipFill>
      <xdr:spPr>
        <a:xfrm>
          <a:off x="6438900" y="1788509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320</xdr:row>
      <xdr:rowOff>0</xdr:rowOff>
    </xdr:from>
    <xdr:to>
      <xdr:col>9</xdr:col>
      <xdr:colOff>825500</xdr:colOff>
      <xdr:row>321</xdr:row>
      <xdr:rowOff>0</xdr:rowOff>
    </xdr:to>
    <xdr:pic>
      <xdr:nvPicPr>
        <xdr:cNvPr id="227" name="Picture 1" descr="Picture 1"/>
        <xdr:cNvPicPr>
          <a:picLocks noChangeAspect="1"/>
        </xdr:cNvPicPr>
      </xdr:nvPicPr>
      <xdr:blipFill>
        <a:blip xmlns:r="http://schemas.openxmlformats.org/officeDocument/2006/relationships" r:embed="rId163">
          <a:extLst/>
        </a:blip>
        <a:stretch>
          <a:fillRect/>
        </a:stretch>
      </xdr:blipFill>
      <xdr:spPr>
        <a:xfrm>
          <a:off x="6438900" y="1794129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321</xdr:row>
      <xdr:rowOff>0</xdr:rowOff>
    </xdr:from>
    <xdr:to>
      <xdr:col>9</xdr:col>
      <xdr:colOff>825500</xdr:colOff>
      <xdr:row>322</xdr:row>
      <xdr:rowOff>0</xdr:rowOff>
    </xdr:to>
    <xdr:pic>
      <xdr:nvPicPr>
        <xdr:cNvPr id="228" name="Picture 1" descr="Picture 1"/>
        <xdr:cNvPicPr>
          <a:picLocks noChangeAspect="1"/>
        </xdr:cNvPicPr>
      </xdr:nvPicPr>
      <xdr:blipFill>
        <a:blip xmlns:r="http://schemas.openxmlformats.org/officeDocument/2006/relationships" r:embed="rId164">
          <a:extLst/>
        </a:blip>
        <a:stretch>
          <a:fillRect/>
        </a:stretch>
      </xdr:blipFill>
      <xdr:spPr>
        <a:xfrm>
          <a:off x="6438900" y="1799748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322</xdr:row>
      <xdr:rowOff>0</xdr:rowOff>
    </xdr:from>
    <xdr:to>
      <xdr:col>9</xdr:col>
      <xdr:colOff>825500</xdr:colOff>
      <xdr:row>323</xdr:row>
      <xdr:rowOff>0</xdr:rowOff>
    </xdr:to>
    <xdr:pic>
      <xdr:nvPicPr>
        <xdr:cNvPr id="229" name="Picture 1" descr="Picture 1"/>
        <xdr:cNvPicPr>
          <a:picLocks noChangeAspect="1"/>
        </xdr:cNvPicPr>
      </xdr:nvPicPr>
      <xdr:blipFill>
        <a:blip xmlns:r="http://schemas.openxmlformats.org/officeDocument/2006/relationships" r:embed="rId164">
          <a:extLst/>
        </a:blip>
        <a:stretch>
          <a:fillRect/>
        </a:stretch>
      </xdr:blipFill>
      <xdr:spPr>
        <a:xfrm>
          <a:off x="6438900" y="1805368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323</xdr:row>
      <xdr:rowOff>0</xdr:rowOff>
    </xdr:from>
    <xdr:to>
      <xdr:col>9</xdr:col>
      <xdr:colOff>825500</xdr:colOff>
      <xdr:row>324</xdr:row>
      <xdr:rowOff>0</xdr:rowOff>
    </xdr:to>
    <xdr:pic>
      <xdr:nvPicPr>
        <xdr:cNvPr id="230" name="Picture 1" descr="Picture 1"/>
        <xdr:cNvPicPr>
          <a:picLocks noChangeAspect="1"/>
        </xdr:cNvPicPr>
      </xdr:nvPicPr>
      <xdr:blipFill>
        <a:blip xmlns:r="http://schemas.openxmlformats.org/officeDocument/2006/relationships" r:embed="rId165">
          <a:extLst/>
        </a:blip>
        <a:stretch>
          <a:fillRect/>
        </a:stretch>
      </xdr:blipFill>
      <xdr:spPr>
        <a:xfrm>
          <a:off x="6438900" y="1810988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324</xdr:row>
      <xdr:rowOff>0</xdr:rowOff>
    </xdr:from>
    <xdr:to>
      <xdr:col>9</xdr:col>
      <xdr:colOff>825500</xdr:colOff>
      <xdr:row>325</xdr:row>
      <xdr:rowOff>0</xdr:rowOff>
    </xdr:to>
    <xdr:pic>
      <xdr:nvPicPr>
        <xdr:cNvPr id="231" name="Picture 1" descr="Picture 1"/>
        <xdr:cNvPicPr>
          <a:picLocks noChangeAspect="1"/>
        </xdr:cNvPicPr>
      </xdr:nvPicPr>
      <xdr:blipFill>
        <a:blip xmlns:r="http://schemas.openxmlformats.org/officeDocument/2006/relationships" r:embed="rId165">
          <a:extLst/>
        </a:blip>
        <a:stretch>
          <a:fillRect/>
        </a:stretch>
      </xdr:blipFill>
      <xdr:spPr>
        <a:xfrm>
          <a:off x="6438900" y="1816608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325</xdr:row>
      <xdr:rowOff>0</xdr:rowOff>
    </xdr:from>
    <xdr:to>
      <xdr:col>9</xdr:col>
      <xdr:colOff>825500</xdr:colOff>
      <xdr:row>326</xdr:row>
      <xdr:rowOff>0</xdr:rowOff>
    </xdr:to>
    <xdr:pic>
      <xdr:nvPicPr>
        <xdr:cNvPr id="232" name="Picture 1" descr="Picture 1"/>
        <xdr:cNvPicPr>
          <a:picLocks noChangeAspect="1"/>
        </xdr:cNvPicPr>
      </xdr:nvPicPr>
      <xdr:blipFill>
        <a:blip xmlns:r="http://schemas.openxmlformats.org/officeDocument/2006/relationships" r:embed="rId166">
          <a:extLst/>
        </a:blip>
        <a:stretch>
          <a:fillRect/>
        </a:stretch>
      </xdr:blipFill>
      <xdr:spPr>
        <a:xfrm>
          <a:off x="6438900" y="1822227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326</xdr:row>
      <xdr:rowOff>0</xdr:rowOff>
    </xdr:from>
    <xdr:to>
      <xdr:col>9</xdr:col>
      <xdr:colOff>825500</xdr:colOff>
      <xdr:row>327</xdr:row>
      <xdr:rowOff>0</xdr:rowOff>
    </xdr:to>
    <xdr:pic>
      <xdr:nvPicPr>
        <xdr:cNvPr id="233" name="Picture 1" descr="Picture 1"/>
        <xdr:cNvPicPr>
          <a:picLocks noChangeAspect="1"/>
        </xdr:cNvPicPr>
      </xdr:nvPicPr>
      <xdr:blipFill>
        <a:blip xmlns:r="http://schemas.openxmlformats.org/officeDocument/2006/relationships" r:embed="rId166">
          <a:extLst/>
        </a:blip>
        <a:stretch>
          <a:fillRect/>
        </a:stretch>
      </xdr:blipFill>
      <xdr:spPr>
        <a:xfrm>
          <a:off x="6438900" y="1827847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327</xdr:row>
      <xdr:rowOff>0</xdr:rowOff>
    </xdr:from>
    <xdr:to>
      <xdr:col>9</xdr:col>
      <xdr:colOff>825500</xdr:colOff>
      <xdr:row>328</xdr:row>
      <xdr:rowOff>0</xdr:rowOff>
    </xdr:to>
    <xdr:pic>
      <xdr:nvPicPr>
        <xdr:cNvPr id="234" name="Picture 1" descr="Picture 1"/>
        <xdr:cNvPicPr>
          <a:picLocks noChangeAspect="1"/>
        </xdr:cNvPicPr>
      </xdr:nvPicPr>
      <xdr:blipFill>
        <a:blip xmlns:r="http://schemas.openxmlformats.org/officeDocument/2006/relationships" r:embed="rId167">
          <a:extLst/>
        </a:blip>
        <a:stretch>
          <a:fillRect/>
        </a:stretch>
      </xdr:blipFill>
      <xdr:spPr>
        <a:xfrm>
          <a:off x="6438900" y="1833467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328</xdr:row>
      <xdr:rowOff>0</xdr:rowOff>
    </xdr:from>
    <xdr:to>
      <xdr:col>9</xdr:col>
      <xdr:colOff>825500</xdr:colOff>
      <xdr:row>329</xdr:row>
      <xdr:rowOff>0</xdr:rowOff>
    </xdr:to>
    <xdr:pic>
      <xdr:nvPicPr>
        <xdr:cNvPr id="235" name="Picture 1" descr="Picture 1"/>
        <xdr:cNvPicPr>
          <a:picLocks noChangeAspect="1"/>
        </xdr:cNvPicPr>
      </xdr:nvPicPr>
      <xdr:blipFill>
        <a:blip xmlns:r="http://schemas.openxmlformats.org/officeDocument/2006/relationships" r:embed="rId167">
          <a:extLst/>
        </a:blip>
        <a:stretch>
          <a:fillRect/>
        </a:stretch>
      </xdr:blipFill>
      <xdr:spPr>
        <a:xfrm>
          <a:off x="6438900" y="1839087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329</xdr:row>
      <xdr:rowOff>0</xdr:rowOff>
    </xdr:from>
    <xdr:to>
      <xdr:col>9</xdr:col>
      <xdr:colOff>825500</xdr:colOff>
      <xdr:row>330</xdr:row>
      <xdr:rowOff>0</xdr:rowOff>
    </xdr:to>
    <xdr:pic>
      <xdr:nvPicPr>
        <xdr:cNvPr id="236" name="Picture 1" descr="Picture 1"/>
        <xdr:cNvPicPr>
          <a:picLocks noChangeAspect="1"/>
        </xdr:cNvPicPr>
      </xdr:nvPicPr>
      <xdr:blipFill>
        <a:blip xmlns:r="http://schemas.openxmlformats.org/officeDocument/2006/relationships" r:embed="rId168">
          <a:extLst/>
        </a:blip>
        <a:stretch>
          <a:fillRect/>
        </a:stretch>
      </xdr:blipFill>
      <xdr:spPr>
        <a:xfrm>
          <a:off x="6438900" y="1844706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331</xdr:row>
      <xdr:rowOff>0</xdr:rowOff>
    </xdr:from>
    <xdr:to>
      <xdr:col>9</xdr:col>
      <xdr:colOff>825500</xdr:colOff>
      <xdr:row>332</xdr:row>
      <xdr:rowOff>0</xdr:rowOff>
    </xdr:to>
    <xdr:pic>
      <xdr:nvPicPr>
        <xdr:cNvPr id="237" name="Picture 1" descr="Picture 1"/>
        <xdr:cNvPicPr>
          <a:picLocks noChangeAspect="1"/>
        </xdr:cNvPicPr>
      </xdr:nvPicPr>
      <xdr:blipFill>
        <a:blip xmlns:r="http://schemas.openxmlformats.org/officeDocument/2006/relationships" r:embed="rId169">
          <a:extLst/>
        </a:blip>
        <a:stretch>
          <a:fillRect/>
        </a:stretch>
      </xdr:blipFill>
      <xdr:spPr>
        <a:xfrm>
          <a:off x="6438900" y="1855946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332</xdr:row>
      <xdr:rowOff>0</xdr:rowOff>
    </xdr:from>
    <xdr:to>
      <xdr:col>9</xdr:col>
      <xdr:colOff>825500</xdr:colOff>
      <xdr:row>333</xdr:row>
      <xdr:rowOff>0</xdr:rowOff>
    </xdr:to>
    <xdr:pic>
      <xdr:nvPicPr>
        <xdr:cNvPr id="238" name="Picture 1" descr="Picture 1"/>
        <xdr:cNvPicPr>
          <a:picLocks noChangeAspect="1"/>
        </xdr:cNvPicPr>
      </xdr:nvPicPr>
      <xdr:blipFill>
        <a:blip xmlns:r="http://schemas.openxmlformats.org/officeDocument/2006/relationships" r:embed="rId170">
          <a:extLst/>
        </a:blip>
        <a:stretch>
          <a:fillRect/>
        </a:stretch>
      </xdr:blipFill>
      <xdr:spPr>
        <a:xfrm>
          <a:off x="6438900" y="1861566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333</xdr:row>
      <xdr:rowOff>0</xdr:rowOff>
    </xdr:from>
    <xdr:to>
      <xdr:col>9</xdr:col>
      <xdr:colOff>825500</xdr:colOff>
      <xdr:row>334</xdr:row>
      <xdr:rowOff>0</xdr:rowOff>
    </xdr:to>
    <xdr:pic>
      <xdr:nvPicPr>
        <xdr:cNvPr id="239" name="Picture 1" descr="Picture 1"/>
        <xdr:cNvPicPr>
          <a:picLocks noChangeAspect="1"/>
        </xdr:cNvPicPr>
      </xdr:nvPicPr>
      <xdr:blipFill>
        <a:blip xmlns:r="http://schemas.openxmlformats.org/officeDocument/2006/relationships" r:embed="rId171">
          <a:extLst/>
        </a:blip>
        <a:stretch>
          <a:fillRect/>
        </a:stretch>
      </xdr:blipFill>
      <xdr:spPr>
        <a:xfrm>
          <a:off x="6438900" y="1867185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334</xdr:row>
      <xdr:rowOff>0</xdr:rowOff>
    </xdr:from>
    <xdr:to>
      <xdr:col>9</xdr:col>
      <xdr:colOff>825500</xdr:colOff>
      <xdr:row>335</xdr:row>
      <xdr:rowOff>0</xdr:rowOff>
    </xdr:to>
    <xdr:pic>
      <xdr:nvPicPr>
        <xdr:cNvPr id="240" name="Picture 1" descr="Picture 1"/>
        <xdr:cNvPicPr>
          <a:picLocks noChangeAspect="1"/>
        </xdr:cNvPicPr>
      </xdr:nvPicPr>
      <xdr:blipFill>
        <a:blip xmlns:r="http://schemas.openxmlformats.org/officeDocument/2006/relationships" r:embed="rId172">
          <a:extLst/>
        </a:blip>
        <a:stretch>
          <a:fillRect/>
        </a:stretch>
      </xdr:blipFill>
      <xdr:spPr>
        <a:xfrm>
          <a:off x="6438900" y="1872805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335</xdr:row>
      <xdr:rowOff>0</xdr:rowOff>
    </xdr:from>
    <xdr:to>
      <xdr:col>9</xdr:col>
      <xdr:colOff>825500</xdr:colOff>
      <xdr:row>336</xdr:row>
      <xdr:rowOff>0</xdr:rowOff>
    </xdr:to>
    <xdr:pic>
      <xdr:nvPicPr>
        <xdr:cNvPr id="241" name="Picture 1" descr="Picture 1"/>
        <xdr:cNvPicPr>
          <a:picLocks noChangeAspect="1"/>
        </xdr:cNvPicPr>
      </xdr:nvPicPr>
      <xdr:blipFill>
        <a:blip xmlns:r="http://schemas.openxmlformats.org/officeDocument/2006/relationships" r:embed="rId173">
          <a:extLst/>
        </a:blip>
        <a:stretch>
          <a:fillRect/>
        </a:stretch>
      </xdr:blipFill>
      <xdr:spPr>
        <a:xfrm>
          <a:off x="6438900" y="1878425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337</xdr:row>
      <xdr:rowOff>0</xdr:rowOff>
    </xdr:from>
    <xdr:to>
      <xdr:col>9</xdr:col>
      <xdr:colOff>825500</xdr:colOff>
      <xdr:row>338</xdr:row>
      <xdr:rowOff>0</xdr:rowOff>
    </xdr:to>
    <xdr:pic>
      <xdr:nvPicPr>
        <xdr:cNvPr id="242" name="Picture 1" descr="Picture 1"/>
        <xdr:cNvPicPr>
          <a:picLocks noChangeAspect="1"/>
        </xdr:cNvPicPr>
      </xdr:nvPicPr>
      <xdr:blipFill>
        <a:blip xmlns:r="http://schemas.openxmlformats.org/officeDocument/2006/relationships" r:embed="rId174">
          <a:extLst/>
        </a:blip>
        <a:stretch>
          <a:fillRect/>
        </a:stretch>
      </xdr:blipFill>
      <xdr:spPr>
        <a:xfrm>
          <a:off x="6438900" y="1889664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338</xdr:row>
      <xdr:rowOff>0</xdr:rowOff>
    </xdr:from>
    <xdr:to>
      <xdr:col>9</xdr:col>
      <xdr:colOff>825500</xdr:colOff>
      <xdr:row>339</xdr:row>
      <xdr:rowOff>0</xdr:rowOff>
    </xdr:to>
    <xdr:pic>
      <xdr:nvPicPr>
        <xdr:cNvPr id="243" name="Picture 1" descr="Picture 1"/>
        <xdr:cNvPicPr>
          <a:picLocks noChangeAspect="1"/>
        </xdr:cNvPicPr>
      </xdr:nvPicPr>
      <xdr:blipFill>
        <a:blip xmlns:r="http://schemas.openxmlformats.org/officeDocument/2006/relationships" r:embed="rId175">
          <a:extLst/>
        </a:blip>
        <a:stretch>
          <a:fillRect/>
        </a:stretch>
      </xdr:blipFill>
      <xdr:spPr>
        <a:xfrm>
          <a:off x="6438900" y="1895284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825500</xdr:colOff>
      <xdr:row>340</xdr:row>
      <xdr:rowOff>0</xdr:rowOff>
    </xdr:to>
    <xdr:pic>
      <xdr:nvPicPr>
        <xdr:cNvPr id="244" name="Picture 1" descr="Picture 1"/>
        <xdr:cNvPicPr>
          <a:picLocks noChangeAspect="1"/>
        </xdr:cNvPicPr>
      </xdr:nvPicPr>
      <xdr:blipFill>
        <a:blip xmlns:r="http://schemas.openxmlformats.org/officeDocument/2006/relationships" r:embed="rId176">
          <a:extLst/>
        </a:blip>
        <a:stretch>
          <a:fillRect/>
        </a:stretch>
      </xdr:blipFill>
      <xdr:spPr>
        <a:xfrm>
          <a:off x="6438900" y="1900904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340</xdr:row>
      <xdr:rowOff>0</xdr:rowOff>
    </xdr:from>
    <xdr:to>
      <xdr:col>9</xdr:col>
      <xdr:colOff>825500</xdr:colOff>
      <xdr:row>341</xdr:row>
      <xdr:rowOff>0</xdr:rowOff>
    </xdr:to>
    <xdr:pic>
      <xdr:nvPicPr>
        <xdr:cNvPr id="245" name="Picture 1" descr="Picture 1"/>
        <xdr:cNvPicPr>
          <a:picLocks noChangeAspect="1"/>
        </xdr:cNvPicPr>
      </xdr:nvPicPr>
      <xdr:blipFill>
        <a:blip xmlns:r="http://schemas.openxmlformats.org/officeDocument/2006/relationships" r:embed="rId177">
          <a:extLst/>
        </a:blip>
        <a:stretch>
          <a:fillRect/>
        </a:stretch>
      </xdr:blipFill>
      <xdr:spPr>
        <a:xfrm>
          <a:off x="6438900" y="1906524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341</xdr:row>
      <xdr:rowOff>0</xdr:rowOff>
    </xdr:from>
    <xdr:to>
      <xdr:col>9</xdr:col>
      <xdr:colOff>825500</xdr:colOff>
      <xdr:row>342</xdr:row>
      <xdr:rowOff>0</xdr:rowOff>
    </xdr:to>
    <xdr:pic>
      <xdr:nvPicPr>
        <xdr:cNvPr id="246" name="Picture 1" descr="Picture 1"/>
        <xdr:cNvPicPr>
          <a:picLocks noChangeAspect="1"/>
        </xdr:cNvPicPr>
      </xdr:nvPicPr>
      <xdr:blipFill>
        <a:blip xmlns:r="http://schemas.openxmlformats.org/officeDocument/2006/relationships" r:embed="rId178">
          <a:extLst/>
        </a:blip>
        <a:stretch>
          <a:fillRect/>
        </a:stretch>
      </xdr:blipFill>
      <xdr:spPr>
        <a:xfrm>
          <a:off x="6438900" y="1912143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342</xdr:row>
      <xdr:rowOff>0</xdr:rowOff>
    </xdr:from>
    <xdr:to>
      <xdr:col>9</xdr:col>
      <xdr:colOff>825500</xdr:colOff>
      <xdr:row>343</xdr:row>
      <xdr:rowOff>0</xdr:rowOff>
    </xdr:to>
    <xdr:pic>
      <xdr:nvPicPr>
        <xdr:cNvPr id="247" name="Picture 1" descr="Picture 1"/>
        <xdr:cNvPicPr>
          <a:picLocks noChangeAspect="1"/>
        </xdr:cNvPicPr>
      </xdr:nvPicPr>
      <xdr:blipFill>
        <a:blip xmlns:r="http://schemas.openxmlformats.org/officeDocument/2006/relationships" r:embed="rId179">
          <a:extLst/>
        </a:blip>
        <a:stretch>
          <a:fillRect/>
        </a:stretch>
      </xdr:blipFill>
      <xdr:spPr>
        <a:xfrm>
          <a:off x="6438900" y="1917763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343</xdr:row>
      <xdr:rowOff>0</xdr:rowOff>
    </xdr:from>
    <xdr:to>
      <xdr:col>9</xdr:col>
      <xdr:colOff>825500</xdr:colOff>
      <xdr:row>344</xdr:row>
      <xdr:rowOff>0</xdr:rowOff>
    </xdr:to>
    <xdr:pic>
      <xdr:nvPicPr>
        <xdr:cNvPr id="248" name="Picture 1" descr="Picture 1"/>
        <xdr:cNvPicPr>
          <a:picLocks noChangeAspect="1"/>
        </xdr:cNvPicPr>
      </xdr:nvPicPr>
      <xdr:blipFill>
        <a:blip xmlns:r="http://schemas.openxmlformats.org/officeDocument/2006/relationships" r:embed="rId180">
          <a:extLst/>
        </a:blip>
        <a:stretch>
          <a:fillRect/>
        </a:stretch>
      </xdr:blipFill>
      <xdr:spPr>
        <a:xfrm>
          <a:off x="6438900" y="1923383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344</xdr:row>
      <xdr:rowOff>0</xdr:rowOff>
    </xdr:from>
    <xdr:to>
      <xdr:col>9</xdr:col>
      <xdr:colOff>825500</xdr:colOff>
      <xdr:row>345</xdr:row>
      <xdr:rowOff>0</xdr:rowOff>
    </xdr:to>
    <xdr:pic>
      <xdr:nvPicPr>
        <xdr:cNvPr id="249" name="Picture 1" descr="Picture 1"/>
        <xdr:cNvPicPr>
          <a:picLocks noChangeAspect="1"/>
        </xdr:cNvPicPr>
      </xdr:nvPicPr>
      <xdr:blipFill>
        <a:blip xmlns:r="http://schemas.openxmlformats.org/officeDocument/2006/relationships" r:embed="rId181">
          <a:extLst/>
        </a:blip>
        <a:stretch>
          <a:fillRect/>
        </a:stretch>
      </xdr:blipFill>
      <xdr:spPr>
        <a:xfrm>
          <a:off x="6438900" y="1929003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345</xdr:row>
      <xdr:rowOff>0</xdr:rowOff>
    </xdr:from>
    <xdr:to>
      <xdr:col>9</xdr:col>
      <xdr:colOff>825500</xdr:colOff>
      <xdr:row>346</xdr:row>
      <xdr:rowOff>0</xdr:rowOff>
    </xdr:to>
    <xdr:pic>
      <xdr:nvPicPr>
        <xdr:cNvPr id="250" name="Picture 1" descr="Picture 1"/>
        <xdr:cNvPicPr>
          <a:picLocks noChangeAspect="1"/>
        </xdr:cNvPicPr>
      </xdr:nvPicPr>
      <xdr:blipFill>
        <a:blip xmlns:r="http://schemas.openxmlformats.org/officeDocument/2006/relationships" r:embed="rId182">
          <a:extLst/>
        </a:blip>
        <a:stretch>
          <a:fillRect/>
        </a:stretch>
      </xdr:blipFill>
      <xdr:spPr>
        <a:xfrm>
          <a:off x="6438900" y="1934622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346</xdr:row>
      <xdr:rowOff>0</xdr:rowOff>
    </xdr:from>
    <xdr:to>
      <xdr:col>9</xdr:col>
      <xdr:colOff>825500</xdr:colOff>
      <xdr:row>347</xdr:row>
      <xdr:rowOff>0</xdr:rowOff>
    </xdr:to>
    <xdr:pic>
      <xdr:nvPicPr>
        <xdr:cNvPr id="251" name="Picture 1" descr="Picture 1"/>
        <xdr:cNvPicPr>
          <a:picLocks noChangeAspect="1"/>
        </xdr:cNvPicPr>
      </xdr:nvPicPr>
      <xdr:blipFill>
        <a:blip xmlns:r="http://schemas.openxmlformats.org/officeDocument/2006/relationships" r:embed="rId182">
          <a:extLst/>
        </a:blip>
        <a:stretch>
          <a:fillRect/>
        </a:stretch>
      </xdr:blipFill>
      <xdr:spPr>
        <a:xfrm>
          <a:off x="6438900" y="1940242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347</xdr:row>
      <xdr:rowOff>0</xdr:rowOff>
    </xdr:from>
    <xdr:to>
      <xdr:col>9</xdr:col>
      <xdr:colOff>825500</xdr:colOff>
      <xdr:row>348</xdr:row>
      <xdr:rowOff>0</xdr:rowOff>
    </xdr:to>
    <xdr:pic>
      <xdr:nvPicPr>
        <xdr:cNvPr id="252" name="Picture 1" descr="Picture 1"/>
        <xdr:cNvPicPr>
          <a:picLocks noChangeAspect="1"/>
        </xdr:cNvPicPr>
      </xdr:nvPicPr>
      <xdr:blipFill>
        <a:blip xmlns:r="http://schemas.openxmlformats.org/officeDocument/2006/relationships" r:embed="rId183">
          <a:extLst/>
        </a:blip>
        <a:stretch>
          <a:fillRect/>
        </a:stretch>
      </xdr:blipFill>
      <xdr:spPr>
        <a:xfrm>
          <a:off x="6438900" y="1945862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348</xdr:row>
      <xdr:rowOff>0</xdr:rowOff>
    </xdr:from>
    <xdr:to>
      <xdr:col>9</xdr:col>
      <xdr:colOff>825500</xdr:colOff>
      <xdr:row>349</xdr:row>
      <xdr:rowOff>0</xdr:rowOff>
    </xdr:to>
    <xdr:pic>
      <xdr:nvPicPr>
        <xdr:cNvPr id="253" name="Picture 1" descr="Picture 1"/>
        <xdr:cNvPicPr>
          <a:picLocks noChangeAspect="1"/>
        </xdr:cNvPicPr>
      </xdr:nvPicPr>
      <xdr:blipFill>
        <a:blip xmlns:r="http://schemas.openxmlformats.org/officeDocument/2006/relationships" r:embed="rId184">
          <a:extLst/>
        </a:blip>
        <a:stretch>
          <a:fillRect/>
        </a:stretch>
      </xdr:blipFill>
      <xdr:spPr>
        <a:xfrm>
          <a:off x="6438900" y="1951482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349</xdr:row>
      <xdr:rowOff>0</xdr:rowOff>
    </xdr:from>
    <xdr:to>
      <xdr:col>9</xdr:col>
      <xdr:colOff>825500</xdr:colOff>
      <xdr:row>350</xdr:row>
      <xdr:rowOff>0</xdr:rowOff>
    </xdr:to>
    <xdr:pic>
      <xdr:nvPicPr>
        <xdr:cNvPr id="254" name="Picture 1" descr="Picture 1"/>
        <xdr:cNvPicPr>
          <a:picLocks noChangeAspect="1"/>
        </xdr:cNvPicPr>
      </xdr:nvPicPr>
      <xdr:blipFill>
        <a:blip xmlns:r="http://schemas.openxmlformats.org/officeDocument/2006/relationships" r:embed="rId185">
          <a:extLst/>
        </a:blip>
        <a:stretch>
          <a:fillRect/>
        </a:stretch>
      </xdr:blipFill>
      <xdr:spPr>
        <a:xfrm>
          <a:off x="6438900" y="1957101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350</xdr:row>
      <xdr:rowOff>0</xdr:rowOff>
    </xdr:from>
    <xdr:to>
      <xdr:col>9</xdr:col>
      <xdr:colOff>825500</xdr:colOff>
      <xdr:row>351</xdr:row>
      <xdr:rowOff>0</xdr:rowOff>
    </xdr:to>
    <xdr:pic>
      <xdr:nvPicPr>
        <xdr:cNvPr id="255" name="Picture 1" descr="Picture 1"/>
        <xdr:cNvPicPr>
          <a:picLocks noChangeAspect="1"/>
        </xdr:cNvPicPr>
      </xdr:nvPicPr>
      <xdr:blipFill>
        <a:blip xmlns:r="http://schemas.openxmlformats.org/officeDocument/2006/relationships" r:embed="rId186">
          <a:extLst/>
        </a:blip>
        <a:stretch>
          <a:fillRect/>
        </a:stretch>
      </xdr:blipFill>
      <xdr:spPr>
        <a:xfrm>
          <a:off x="6438900" y="1962721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351</xdr:row>
      <xdr:rowOff>0</xdr:rowOff>
    </xdr:from>
    <xdr:to>
      <xdr:col>9</xdr:col>
      <xdr:colOff>825500</xdr:colOff>
      <xdr:row>352</xdr:row>
      <xdr:rowOff>0</xdr:rowOff>
    </xdr:to>
    <xdr:pic>
      <xdr:nvPicPr>
        <xdr:cNvPr id="256" name="Picture 1" descr="Picture 1"/>
        <xdr:cNvPicPr>
          <a:picLocks noChangeAspect="1"/>
        </xdr:cNvPicPr>
      </xdr:nvPicPr>
      <xdr:blipFill>
        <a:blip xmlns:r="http://schemas.openxmlformats.org/officeDocument/2006/relationships" r:embed="rId186">
          <a:extLst/>
        </a:blip>
        <a:stretch>
          <a:fillRect/>
        </a:stretch>
      </xdr:blipFill>
      <xdr:spPr>
        <a:xfrm>
          <a:off x="6438900" y="1968341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352</xdr:row>
      <xdr:rowOff>0</xdr:rowOff>
    </xdr:from>
    <xdr:to>
      <xdr:col>9</xdr:col>
      <xdr:colOff>825500</xdr:colOff>
      <xdr:row>353</xdr:row>
      <xdr:rowOff>0</xdr:rowOff>
    </xdr:to>
    <xdr:pic>
      <xdr:nvPicPr>
        <xdr:cNvPr id="257" name="Picture 1" descr="Picture 1"/>
        <xdr:cNvPicPr>
          <a:picLocks noChangeAspect="1"/>
        </xdr:cNvPicPr>
      </xdr:nvPicPr>
      <xdr:blipFill>
        <a:blip xmlns:r="http://schemas.openxmlformats.org/officeDocument/2006/relationships" r:embed="rId187">
          <a:extLst/>
        </a:blip>
        <a:stretch>
          <a:fillRect/>
        </a:stretch>
      </xdr:blipFill>
      <xdr:spPr>
        <a:xfrm>
          <a:off x="6438900" y="1973961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353</xdr:row>
      <xdr:rowOff>0</xdr:rowOff>
    </xdr:from>
    <xdr:to>
      <xdr:col>9</xdr:col>
      <xdr:colOff>825500</xdr:colOff>
      <xdr:row>354</xdr:row>
      <xdr:rowOff>0</xdr:rowOff>
    </xdr:to>
    <xdr:pic>
      <xdr:nvPicPr>
        <xdr:cNvPr id="258" name="Picture 1" descr="Picture 1"/>
        <xdr:cNvPicPr>
          <a:picLocks noChangeAspect="1"/>
        </xdr:cNvPicPr>
      </xdr:nvPicPr>
      <xdr:blipFill>
        <a:blip xmlns:r="http://schemas.openxmlformats.org/officeDocument/2006/relationships" r:embed="rId188">
          <a:extLst/>
        </a:blip>
        <a:stretch>
          <a:fillRect/>
        </a:stretch>
      </xdr:blipFill>
      <xdr:spPr>
        <a:xfrm>
          <a:off x="6438900" y="1979580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354</xdr:row>
      <xdr:rowOff>0</xdr:rowOff>
    </xdr:from>
    <xdr:to>
      <xdr:col>9</xdr:col>
      <xdr:colOff>825500</xdr:colOff>
      <xdr:row>355</xdr:row>
      <xdr:rowOff>0</xdr:rowOff>
    </xdr:to>
    <xdr:pic>
      <xdr:nvPicPr>
        <xdr:cNvPr id="259" name="Picture 1" descr="Picture 1"/>
        <xdr:cNvPicPr>
          <a:picLocks noChangeAspect="1"/>
        </xdr:cNvPicPr>
      </xdr:nvPicPr>
      <xdr:blipFill>
        <a:blip xmlns:r="http://schemas.openxmlformats.org/officeDocument/2006/relationships" r:embed="rId189">
          <a:extLst/>
        </a:blip>
        <a:stretch>
          <a:fillRect/>
        </a:stretch>
      </xdr:blipFill>
      <xdr:spPr>
        <a:xfrm>
          <a:off x="6438900" y="1985200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355</xdr:row>
      <xdr:rowOff>0</xdr:rowOff>
    </xdr:from>
    <xdr:to>
      <xdr:col>9</xdr:col>
      <xdr:colOff>825500</xdr:colOff>
      <xdr:row>356</xdr:row>
      <xdr:rowOff>0</xdr:rowOff>
    </xdr:to>
    <xdr:pic>
      <xdr:nvPicPr>
        <xdr:cNvPr id="260" name="Picture 1" descr="Picture 1"/>
        <xdr:cNvPicPr>
          <a:picLocks noChangeAspect="1"/>
        </xdr:cNvPicPr>
      </xdr:nvPicPr>
      <xdr:blipFill>
        <a:blip xmlns:r="http://schemas.openxmlformats.org/officeDocument/2006/relationships" r:embed="rId189">
          <a:extLst/>
        </a:blip>
        <a:stretch>
          <a:fillRect/>
        </a:stretch>
      </xdr:blipFill>
      <xdr:spPr>
        <a:xfrm>
          <a:off x="6438900" y="1990820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359</xdr:row>
      <xdr:rowOff>0</xdr:rowOff>
    </xdr:from>
    <xdr:to>
      <xdr:col>9</xdr:col>
      <xdr:colOff>825500</xdr:colOff>
      <xdr:row>360</xdr:row>
      <xdr:rowOff>0</xdr:rowOff>
    </xdr:to>
    <xdr:pic>
      <xdr:nvPicPr>
        <xdr:cNvPr id="261" name="Picture 1" descr="Picture 1"/>
        <xdr:cNvPicPr>
          <a:picLocks noChangeAspect="1"/>
        </xdr:cNvPicPr>
      </xdr:nvPicPr>
      <xdr:blipFill>
        <a:blip xmlns:r="http://schemas.openxmlformats.org/officeDocument/2006/relationships" r:embed="rId190">
          <a:extLst/>
        </a:blip>
        <a:stretch>
          <a:fillRect/>
        </a:stretch>
      </xdr:blipFill>
      <xdr:spPr>
        <a:xfrm>
          <a:off x="6438900" y="2013299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360</xdr:row>
      <xdr:rowOff>0</xdr:rowOff>
    </xdr:from>
    <xdr:to>
      <xdr:col>9</xdr:col>
      <xdr:colOff>825500</xdr:colOff>
      <xdr:row>361</xdr:row>
      <xdr:rowOff>0</xdr:rowOff>
    </xdr:to>
    <xdr:pic>
      <xdr:nvPicPr>
        <xdr:cNvPr id="262" name="Picture 1" descr="Picture 1"/>
        <xdr:cNvPicPr>
          <a:picLocks noChangeAspect="1"/>
        </xdr:cNvPicPr>
      </xdr:nvPicPr>
      <xdr:blipFill>
        <a:blip xmlns:r="http://schemas.openxmlformats.org/officeDocument/2006/relationships" r:embed="rId190">
          <a:extLst/>
        </a:blip>
        <a:stretch>
          <a:fillRect/>
        </a:stretch>
      </xdr:blipFill>
      <xdr:spPr>
        <a:xfrm>
          <a:off x="6438900" y="2018919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363</xdr:row>
      <xdr:rowOff>0</xdr:rowOff>
    </xdr:from>
    <xdr:to>
      <xdr:col>9</xdr:col>
      <xdr:colOff>825500</xdr:colOff>
      <xdr:row>364</xdr:row>
      <xdr:rowOff>0</xdr:rowOff>
    </xdr:to>
    <xdr:pic>
      <xdr:nvPicPr>
        <xdr:cNvPr id="263" name="Picture 1" descr="Picture 1"/>
        <xdr:cNvPicPr>
          <a:picLocks noChangeAspect="1"/>
        </xdr:cNvPicPr>
      </xdr:nvPicPr>
      <xdr:blipFill>
        <a:blip xmlns:r="http://schemas.openxmlformats.org/officeDocument/2006/relationships" r:embed="rId191">
          <a:extLst/>
        </a:blip>
        <a:stretch>
          <a:fillRect/>
        </a:stretch>
      </xdr:blipFill>
      <xdr:spPr>
        <a:xfrm>
          <a:off x="6438900" y="2035778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364</xdr:row>
      <xdr:rowOff>0</xdr:rowOff>
    </xdr:from>
    <xdr:to>
      <xdr:col>9</xdr:col>
      <xdr:colOff>825500</xdr:colOff>
      <xdr:row>365</xdr:row>
      <xdr:rowOff>0</xdr:rowOff>
    </xdr:to>
    <xdr:pic>
      <xdr:nvPicPr>
        <xdr:cNvPr id="264" name="Picture 1" descr="Picture 1"/>
        <xdr:cNvPicPr>
          <a:picLocks noChangeAspect="1"/>
        </xdr:cNvPicPr>
      </xdr:nvPicPr>
      <xdr:blipFill>
        <a:blip xmlns:r="http://schemas.openxmlformats.org/officeDocument/2006/relationships" r:embed="rId192">
          <a:extLst/>
        </a:blip>
        <a:stretch>
          <a:fillRect/>
        </a:stretch>
      </xdr:blipFill>
      <xdr:spPr>
        <a:xfrm>
          <a:off x="6438900" y="2041398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365</xdr:row>
      <xdr:rowOff>0</xdr:rowOff>
    </xdr:from>
    <xdr:to>
      <xdr:col>9</xdr:col>
      <xdr:colOff>825500</xdr:colOff>
      <xdr:row>366</xdr:row>
      <xdr:rowOff>0</xdr:rowOff>
    </xdr:to>
    <xdr:pic>
      <xdr:nvPicPr>
        <xdr:cNvPr id="265" name="Picture 1" descr="Picture 1"/>
        <xdr:cNvPicPr>
          <a:picLocks noChangeAspect="1"/>
        </xdr:cNvPicPr>
      </xdr:nvPicPr>
      <xdr:blipFill>
        <a:blip xmlns:r="http://schemas.openxmlformats.org/officeDocument/2006/relationships" r:embed="rId193">
          <a:extLst/>
        </a:blip>
        <a:stretch>
          <a:fillRect/>
        </a:stretch>
      </xdr:blipFill>
      <xdr:spPr>
        <a:xfrm>
          <a:off x="6438900" y="2047017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367</xdr:row>
      <xdr:rowOff>0</xdr:rowOff>
    </xdr:from>
    <xdr:to>
      <xdr:col>9</xdr:col>
      <xdr:colOff>825500</xdr:colOff>
      <xdr:row>368</xdr:row>
      <xdr:rowOff>0</xdr:rowOff>
    </xdr:to>
    <xdr:pic>
      <xdr:nvPicPr>
        <xdr:cNvPr id="266" name="Picture 1" descr="Picture 1"/>
        <xdr:cNvPicPr>
          <a:picLocks noChangeAspect="1"/>
        </xdr:cNvPicPr>
      </xdr:nvPicPr>
      <xdr:blipFill>
        <a:blip xmlns:r="http://schemas.openxmlformats.org/officeDocument/2006/relationships" r:embed="rId194">
          <a:extLst/>
        </a:blip>
        <a:stretch>
          <a:fillRect/>
        </a:stretch>
      </xdr:blipFill>
      <xdr:spPr>
        <a:xfrm>
          <a:off x="6438900" y="2058257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368</xdr:row>
      <xdr:rowOff>0</xdr:rowOff>
    </xdr:from>
    <xdr:to>
      <xdr:col>9</xdr:col>
      <xdr:colOff>825500</xdr:colOff>
      <xdr:row>369</xdr:row>
      <xdr:rowOff>0</xdr:rowOff>
    </xdr:to>
    <xdr:pic>
      <xdr:nvPicPr>
        <xdr:cNvPr id="267" name="Picture 1" descr="Picture 1"/>
        <xdr:cNvPicPr>
          <a:picLocks noChangeAspect="1"/>
        </xdr:cNvPicPr>
      </xdr:nvPicPr>
      <xdr:blipFill>
        <a:blip xmlns:r="http://schemas.openxmlformats.org/officeDocument/2006/relationships" r:embed="rId87">
          <a:extLst/>
        </a:blip>
        <a:stretch>
          <a:fillRect/>
        </a:stretch>
      </xdr:blipFill>
      <xdr:spPr>
        <a:xfrm>
          <a:off x="6438900" y="2063877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369</xdr:row>
      <xdr:rowOff>0</xdr:rowOff>
    </xdr:from>
    <xdr:to>
      <xdr:col>9</xdr:col>
      <xdr:colOff>825500</xdr:colOff>
      <xdr:row>370</xdr:row>
      <xdr:rowOff>0</xdr:rowOff>
    </xdr:to>
    <xdr:pic>
      <xdr:nvPicPr>
        <xdr:cNvPr id="268" name="Picture 1" descr="Picture 1"/>
        <xdr:cNvPicPr>
          <a:picLocks noChangeAspect="1"/>
        </xdr:cNvPicPr>
      </xdr:nvPicPr>
      <xdr:blipFill>
        <a:blip xmlns:r="http://schemas.openxmlformats.org/officeDocument/2006/relationships" r:embed="rId92">
          <a:extLst/>
        </a:blip>
        <a:stretch>
          <a:fillRect/>
        </a:stretch>
      </xdr:blipFill>
      <xdr:spPr>
        <a:xfrm>
          <a:off x="6438900" y="2069496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370</xdr:row>
      <xdr:rowOff>0</xdr:rowOff>
    </xdr:from>
    <xdr:to>
      <xdr:col>9</xdr:col>
      <xdr:colOff>825500</xdr:colOff>
      <xdr:row>371</xdr:row>
      <xdr:rowOff>0</xdr:rowOff>
    </xdr:to>
    <xdr:pic>
      <xdr:nvPicPr>
        <xdr:cNvPr id="269" name="Picture 1" descr="Picture 1"/>
        <xdr:cNvPicPr>
          <a:picLocks noChangeAspect="1"/>
        </xdr:cNvPicPr>
      </xdr:nvPicPr>
      <xdr:blipFill>
        <a:blip xmlns:r="http://schemas.openxmlformats.org/officeDocument/2006/relationships" r:embed="rId195">
          <a:extLst/>
        </a:blip>
        <a:stretch>
          <a:fillRect/>
        </a:stretch>
      </xdr:blipFill>
      <xdr:spPr>
        <a:xfrm>
          <a:off x="6438900" y="2075116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371</xdr:row>
      <xdr:rowOff>0</xdr:rowOff>
    </xdr:from>
    <xdr:to>
      <xdr:col>9</xdr:col>
      <xdr:colOff>825500</xdr:colOff>
      <xdr:row>372</xdr:row>
      <xdr:rowOff>0</xdr:rowOff>
    </xdr:to>
    <xdr:pic>
      <xdr:nvPicPr>
        <xdr:cNvPr id="270" name="Picture 1" descr="Picture 1"/>
        <xdr:cNvPicPr>
          <a:picLocks noChangeAspect="1"/>
        </xdr:cNvPicPr>
      </xdr:nvPicPr>
      <xdr:blipFill>
        <a:blip xmlns:r="http://schemas.openxmlformats.org/officeDocument/2006/relationships" r:embed="rId99">
          <a:extLst/>
        </a:blip>
        <a:stretch>
          <a:fillRect/>
        </a:stretch>
      </xdr:blipFill>
      <xdr:spPr>
        <a:xfrm>
          <a:off x="6438900" y="2080736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372</xdr:row>
      <xdr:rowOff>0</xdr:rowOff>
    </xdr:from>
    <xdr:to>
      <xdr:col>9</xdr:col>
      <xdr:colOff>825500</xdr:colOff>
      <xdr:row>373</xdr:row>
      <xdr:rowOff>0</xdr:rowOff>
    </xdr:to>
    <xdr:pic>
      <xdr:nvPicPr>
        <xdr:cNvPr id="271" name="Picture 1" descr="Picture 1"/>
        <xdr:cNvPicPr>
          <a:picLocks noChangeAspect="1"/>
        </xdr:cNvPicPr>
      </xdr:nvPicPr>
      <xdr:blipFill>
        <a:blip xmlns:r="http://schemas.openxmlformats.org/officeDocument/2006/relationships" r:embed="rId196">
          <a:extLst/>
        </a:blip>
        <a:stretch>
          <a:fillRect/>
        </a:stretch>
      </xdr:blipFill>
      <xdr:spPr>
        <a:xfrm>
          <a:off x="6438900" y="2086356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373</xdr:row>
      <xdr:rowOff>0</xdr:rowOff>
    </xdr:from>
    <xdr:to>
      <xdr:col>9</xdr:col>
      <xdr:colOff>825500</xdr:colOff>
      <xdr:row>374</xdr:row>
      <xdr:rowOff>0</xdr:rowOff>
    </xdr:to>
    <xdr:pic>
      <xdr:nvPicPr>
        <xdr:cNvPr id="272" name="Picture 1" descr="Picture 1"/>
        <xdr:cNvPicPr>
          <a:picLocks noChangeAspect="1"/>
        </xdr:cNvPicPr>
      </xdr:nvPicPr>
      <xdr:blipFill>
        <a:blip xmlns:r="http://schemas.openxmlformats.org/officeDocument/2006/relationships" r:embed="rId197">
          <a:extLst/>
        </a:blip>
        <a:stretch>
          <a:fillRect/>
        </a:stretch>
      </xdr:blipFill>
      <xdr:spPr>
        <a:xfrm>
          <a:off x="6438900" y="2091975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374</xdr:row>
      <xdr:rowOff>0</xdr:rowOff>
    </xdr:from>
    <xdr:to>
      <xdr:col>9</xdr:col>
      <xdr:colOff>825500</xdr:colOff>
      <xdr:row>375</xdr:row>
      <xdr:rowOff>0</xdr:rowOff>
    </xdr:to>
    <xdr:pic>
      <xdr:nvPicPr>
        <xdr:cNvPr id="273" name="Picture 1" descr="Picture 1"/>
        <xdr:cNvPicPr>
          <a:picLocks noChangeAspect="1"/>
        </xdr:cNvPicPr>
      </xdr:nvPicPr>
      <xdr:blipFill>
        <a:blip xmlns:r="http://schemas.openxmlformats.org/officeDocument/2006/relationships" r:embed="rId198">
          <a:extLst/>
        </a:blip>
        <a:stretch>
          <a:fillRect/>
        </a:stretch>
      </xdr:blipFill>
      <xdr:spPr>
        <a:xfrm>
          <a:off x="6438900" y="2097595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375</xdr:row>
      <xdr:rowOff>0</xdr:rowOff>
    </xdr:from>
    <xdr:to>
      <xdr:col>9</xdr:col>
      <xdr:colOff>825500</xdr:colOff>
      <xdr:row>376</xdr:row>
      <xdr:rowOff>0</xdr:rowOff>
    </xdr:to>
    <xdr:pic>
      <xdr:nvPicPr>
        <xdr:cNvPr id="274" name="Picture 1" descr="Picture 1"/>
        <xdr:cNvPicPr>
          <a:picLocks noChangeAspect="1"/>
        </xdr:cNvPicPr>
      </xdr:nvPicPr>
      <xdr:blipFill>
        <a:blip xmlns:r="http://schemas.openxmlformats.org/officeDocument/2006/relationships" r:embed="rId199">
          <a:extLst/>
        </a:blip>
        <a:stretch>
          <a:fillRect/>
        </a:stretch>
      </xdr:blipFill>
      <xdr:spPr>
        <a:xfrm>
          <a:off x="6438900" y="2103215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376</xdr:row>
      <xdr:rowOff>0</xdr:rowOff>
    </xdr:from>
    <xdr:to>
      <xdr:col>9</xdr:col>
      <xdr:colOff>825500</xdr:colOff>
      <xdr:row>377</xdr:row>
      <xdr:rowOff>0</xdr:rowOff>
    </xdr:to>
    <xdr:pic>
      <xdr:nvPicPr>
        <xdr:cNvPr id="275" name="Picture 1" descr="Picture 1"/>
        <xdr:cNvPicPr>
          <a:picLocks noChangeAspect="1"/>
        </xdr:cNvPicPr>
      </xdr:nvPicPr>
      <xdr:blipFill>
        <a:blip xmlns:r="http://schemas.openxmlformats.org/officeDocument/2006/relationships" r:embed="rId198">
          <a:extLst/>
        </a:blip>
        <a:stretch>
          <a:fillRect/>
        </a:stretch>
      </xdr:blipFill>
      <xdr:spPr>
        <a:xfrm>
          <a:off x="6438900" y="2108835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377</xdr:row>
      <xdr:rowOff>0</xdr:rowOff>
    </xdr:from>
    <xdr:to>
      <xdr:col>9</xdr:col>
      <xdr:colOff>825500</xdr:colOff>
      <xdr:row>378</xdr:row>
      <xdr:rowOff>0</xdr:rowOff>
    </xdr:to>
    <xdr:pic>
      <xdr:nvPicPr>
        <xdr:cNvPr id="276" name="Picture 1" descr="Picture 1"/>
        <xdr:cNvPicPr>
          <a:picLocks noChangeAspect="1"/>
        </xdr:cNvPicPr>
      </xdr:nvPicPr>
      <xdr:blipFill>
        <a:blip xmlns:r="http://schemas.openxmlformats.org/officeDocument/2006/relationships" r:embed="rId200">
          <a:extLst/>
        </a:blip>
        <a:stretch>
          <a:fillRect/>
        </a:stretch>
      </xdr:blipFill>
      <xdr:spPr>
        <a:xfrm>
          <a:off x="6438900" y="2114454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378</xdr:row>
      <xdr:rowOff>0</xdr:rowOff>
    </xdr:from>
    <xdr:to>
      <xdr:col>9</xdr:col>
      <xdr:colOff>825500</xdr:colOff>
      <xdr:row>379</xdr:row>
      <xdr:rowOff>0</xdr:rowOff>
    </xdr:to>
    <xdr:pic>
      <xdr:nvPicPr>
        <xdr:cNvPr id="277" name="Picture 1" descr="Picture 1"/>
        <xdr:cNvPicPr>
          <a:picLocks noChangeAspect="1"/>
        </xdr:cNvPicPr>
      </xdr:nvPicPr>
      <xdr:blipFill>
        <a:blip xmlns:r="http://schemas.openxmlformats.org/officeDocument/2006/relationships" r:embed="rId200">
          <a:extLst/>
        </a:blip>
        <a:stretch>
          <a:fillRect/>
        </a:stretch>
      </xdr:blipFill>
      <xdr:spPr>
        <a:xfrm>
          <a:off x="6438900" y="2120074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379</xdr:row>
      <xdr:rowOff>0</xdr:rowOff>
    </xdr:from>
    <xdr:to>
      <xdr:col>9</xdr:col>
      <xdr:colOff>825500</xdr:colOff>
      <xdr:row>380</xdr:row>
      <xdr:rowOff>0</xdr:rowOff>
    </xdr:to>
    <xdr:pic>
      <xdr:nvPicPr>
        <xdr:cNvPr id="278" name="Picture 1" descr="Picture 1"/>
        <xdr:cNvPicPr>
          <a:picLocks noChangeAspect="1"/>
        </xdr:cNvPicPr>
      </xdr:nvPicPr>
      <xdr:blipFill>
        <a:blip xmlns:r="http://schemas.openxmlformats.org/officeDocument/2006/relationships" r:embed="rId152">
          <a:extLst/>
        </a:blip>
        <a:stretch>
          <a:fillRect/>
        </a:stretch>
      </xdr:blipFill>
      <xdr:spPr>
        <a:xfrm>
          <a:off x="6438900" y="2125694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380</xdr:row>
      <xdr:rowOff>0</xdr:rowOff>
    </xdr:from>
    <xdr:to>
      <xdr:col>9</xdr:col>
      <xdr:colOff>825500</xdr:colOff>
      <xdr:row>381</xdr:row>
      <xdr:rowOff>0</xdr:rowOff>
    </xdr:to>
    <xdr:pic>
      <xdr:nvPicPr>
        <xdr:cNvPr id="279" name="Picture 1" descr="Picture 1"/>
        <xdr:cNvPicPr>
          <a:picLocks noChangeAspect="1"/>
        </xdr:cNvPicPr>
      </xdr:nvPicPr>
      <xdr:blipFill>
        <a:blip xmlns:r="http://schemas.openxmlformats.org/officeDocument/2006/relationships" r:embed="rId201">
          <a:extLst/>
        </a:blip>
        <a:stretch>
          <a:fillRect/>
        </a:stretch>
      </xdr:blipFill>
      <xdr:spPr>
        <a:xfrm>
          <a:off x="6438900" y="2131314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381</xdr:row>
      <xdr:rowOff>0</xdr:rowOff>
    </xdr:from>
    <xdr:to>
      <xdr:col>9</xdr:col>
      <xdr:colOff>825500</xdr:colOff>
      <xdr:row>382</xdr:row>
      <xdr:rowOff>0</xdr:rowOff>
    </xdr:to>
    <xdr:pic>
      <xdr:nvPicPr>
        <xdr:cNvPr id="280" name="Picture 1" descr="Picture 1"/>
        <xdr:cNvPicPr>
          <a:picLocks noChangeAspect="1"/>
        </xdr:cNvPicPr>
      </xdr:nvPicPr>
      <xdr:blipFill>
        <a:blip xmlns:r="http://schemas.openxmlformats.org/officeDocument/2006/relationships" r:embed="rId202">
          <a:extLst/>
        </a:blip>
        <a:stretch>
          <a:fillRect/>
        </a:stretch>
      </xdr:blipFill>
      <xdr:spPr>
        <a:xfrm>
          <a:off x="6438900" y="2136933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382</xdr:row>
      <xdr:rowOff>0</xdr:rowOff>
    </xdr:from>
    <xdr:to>
      <xdr:col>9</xdr:col>
      <xdr:colOff>825500</xdr:colOff>
      <xdr:row>383</xdr:row>
      <xdr:rowOff>0</xdr:rowOff>
    </xdr:to>
    <xdr:pic>
      <xdr:nvPicPr>
        <xdr:cNvPr id="281" name="Picture 1" descr="Picture 1"/>
        <xdr:cNvPicPr>
          <a:picLocks noChangeAspect="1"/>
        </xdr:cNvPicPr>
      </xdr:nvPicPr>
      <xdr:blipFill>
        <a:blip xmlns:r="http://schemas.openxmlformats.org/officeDocument/2006/relationships" r:embed="rId168">
          <a:extLst/>
        </a:blip>
        <a:stretch>
          <a:fillRect/>
        </a:stretch>
      </xdr:blipFill>
      <xdr:spPr>
        <a:xfrm>
          <a:off x="6438900" y="2142553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383</xdr:row>
      <xdr:rowOff>0</xdr:rowOff>
    </xdr:from>
    <xdr:to>
      <xdr:col>9</xdr:col>
      <xdr:colOff>825500</xdr:colOff>
      <xdr:row>384</xdr:row>
      <xdr:rowOff>0</xdr:rowOff>
    </xdr:to>
    <xdr:pic>
      <xdr:nvPicPr>
        <xdr:cNvPr id="282" name="Picture 1" descr="Picture 1"/>
        <xdr:cNvPicPr>
          <a:picLocks noChangeAspect="1"/>
        </xdr:cNvPicPr>
      </xdr:nvPicPr>
      <xdr:blipFill>
        <a:blip xmlns:r="http://schemas.openxmlformats.org/officeDocument/2006/relationships" r:embed="rId169">
          <a:extLst/>
        </a:blip>
        <a:stretch>
          <a:fillRect/>
        </a:stretch>
      </xdr:blipFill>
      <xdr:spPr>
        <a:xfrm>
          <a:off x="6438900" y="2148173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384</xdr:row>
      <xdr:rowOff>0</xdr:rowOff>
    </xdr:from>
    <xdr:to>
      <xdr:col>9</xdr:col>
      <xdr:colOff>825500</xdr:colOff>
      <xdr:row>385</xdr:row>
      <xdr:rowOff>0</xdr:rowOff>
    </xdr:to>
    <xdr:pic>
      <xdr:nvPicPr>
        <xdr:cNvPr id="283" name="Picture 1" descr="Picture 1"/>
        <xdr:cNvPicPr>
          <a:picLocks noChangeAspect="1"/>
        </xdr:cNvPicPr>
      </xdr:nvPicPr>
      <xdr:blipFill>
        <a:blip xmlns:r="http://schemas.openxmlformats.org/officeDocument/2006/relationships" r:embed="rId203">
          <a:extLst/>
        </a:blip>
        <a:stretch>
          <a:fillRect/>
        </a:stretch>
      </xdr:blipFill>
      <xdr:spPr>
        <a:xfrm>
          <a:off x="6438900" y="2153793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388</xdr:row>
      <xdr:rowOff>0</xdr:rowOff>
    </xdr:from>
    <xdr:to>
      <xdr:col>9</xdr:col>
      <xdr:colOff>825500</xdr:colOff>
      <xdr:row>389</xdr:row>
      <xdr:rowOff>0</xdr:rowOff>
    </xdr:to>
    <xdr:pic>
      <xdr:nvPicPr>
        <xdr:cNvPr id="284" name="Picture 1" descr="Picture 1"/>
        <xdr:cNvPicPr>
          <a:picLocks noChangeAspect="1"/>
        </xdr:cNvPicPr>
      </xdr:nvPicPr>
      <xdr:blipFill>
        <a:blip xmlns:r="http://schemas.openxmlformats.org/officeDocument/2006/relationships" r:embed="rId204">
          <a:extLst/>
        </a:blip>
        <a:stretch>
          <a:fillRect/>
        </a:stretch>
      </xdr:blipFill>
      <xdr:spPr>
        <a:xfrm>
          <a:off x="6438900" y="2176272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389</xdr:row>
      <xdr:rowOff>0</xdr:rowOff>
    </xdr:from>
    <xdr:to>
      <xdr:col>9</xdr:col>
      <xdr:colOff>825500</xdr:colOff>
      <xdr:row>390</xdr:row>
      <xdr:rowOff>0</xdr:rowOff>
    </xdr:to>
    <xdr:pic>
      <xdr:nvPicPr>
        <xdr:cNvPr id="285" name="Picture 1" descr="Picture 1"/>
        <xdr:cNvPicPr>
          <a:picLocks noChangeAspect="1"/>
        </xdr:cNvPicPr>
      </xdr:nvPicPr>
      <xdr:blipFill>
        <a:blip xmlns:r="http://schemas.openxmlformats.org/officeDocument/2006/relationships" r:embed="rId205">
          <a:extLst/>
        </a:blip>
        <a:stretch>
          <a:fillRect/>
        </a:stretch>
      </xdr:blipFill>
      <xdr:spPr>
        <a:xfrm>
          <a:off x="6438900" y="2181891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390</xdr:row>
      <xdr:rowOff>0</xdr:rowOff>
    </xdr:from>
    <xdr:to>
      <xdr:col>9</xdr:col>
      <xdr:colOff>825500</xdr:colOff>
      <xdr:row>391</xdr:row>
      <xdr:rowOff>0</xdr:rowOff>
    </xdr:to>
    <xdr:pic>
      <xdr:nvPicPr>
        <xdr:cNvPr id="286" name="Picture 1" descr="Picture 1"/>
        <xdr:cNvPicPr>
          <a:picLocks noChangeAspect="1"/>
        </xdr:cNvPicPr>
      </xdr:nvPicPr>
      <xdr:blipFill>
        <a:blip xmlns:r="http://schemas.openxmlformats.org/officeDocument/2006/relationships" r:embed="rId101">
          <a:extLst/>
        </a:blip>
        <a:stretch>
          <a:fillRect/>
        </a:stretch>
      </xdr:blipFill>
      <xdr:spPr>
        <a:xfrm>
          <a:off x="6438900" y="2187511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391</xdr:row>
      <xdr:rowOff>0</xdr:rowOff>
    </xdr:from>
    <xdr:to>
      <xdr:col>9</xdr:col>
      <xdr:colOff>825500</xdr:colOff>
      <xdr:row>392</xdr:row>
      <xdr:rowOff>0</xdr:rowOff>
    </xdr:to>
    <xdr:pic>
      <xdr:nvPicPr>
        <xdr:cNvPr id="287" name="Picture 1" descr="Picture 1"/>
        <xdr:cNvPicPr>
          <a:picLocks noChangeAspect="1"/>
        </xdr:cNvPicPr>
      </xdr:nvPicPr>
      <xdr:blipFill>
        <a:blip xmlns:r="http://schemas.openxmlformats.org/officeDocument/2006/relationships" r:embed="rId144">
          <a:extLst/>
        </a:blip>
        <a:stretch>
          <a:fillRect/>
        </a:stretch>
      </xdr:blipFill>
      <xdr:spPr>
        <a:xfrm>
          <a:off x="6438900" y="2193131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392</xdr:row>
      <xdr:rowOff>0</xdr:rowOff>
    </xdr:from>
    <xdr:to>
      <xdr:col>9</xdr:col>
      <xdr:colOff>825500</xdr:colOff>
      <xdr:row>393</xdr:row>
      <xdr:rowOff>0</xdr:rowOff>
    </xdr:to>
    <xdr:pic>
      <xdr:nvPicPr>
        <xdr:cNvPr id="288" name="Picture 1" descr="Picture 1"/>
        <xdr:cNvPicPr>
          <a:picLocks noChangeAspect="1"/>
        </xdr:cNvPicPr>
      </xdr:nvPicPr>
      <xdr:blipFill>
        <a:blip xmlns:r="http://schemas.openxmlformats.org/officeDocument/2006/relationships" r:embed="rId154">
          <a:extLst/>
        </a:blip>
        <a:stretch>
          <a:fillRect/>
        </a:stretch>
      </xdr:blipFill>
      <xdr:spPr>
        <a:xfrm>
          <a:off x="6438900" y="2198751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393</xdr:row>
      <xdr:rowOff>0</xdr:rowOff>
    </xdr:from>
    <xdr:to>
      <xdr:col>9</xdr:col>
      <xdr:colOff>825500</xdr:colOff>
      <xdr:row>394</xdr:row>
      <xdr:rowOff>0</xdr:rowOff>
    </xdr:to>
    <xdr:pic>
      <xdr:nvPicPr>
        <xdr:cNvPr id="289" name="Picture 1" descr="Picture 1"/>
        <xdr:cNvPicPr>
          <a:picLocks noChangeAspect="1"/>
        </xdr:cNvPicPr>
      </xdr:nvPicPr>
      <xdr:blipFill>
        <a:blip xmlns:r="http://schemas.openxmlformats.org/officeDocument/2006/relationships" r:embed="rId167">
          <a:extLst/>
        </a:blip>
        <a:stretch>
          <a:fillRect/>
        </a:stretch>
      </xdr:blipFill>
      <xdr:spPr>
        <a:xfrm>
          <a:off x="6438900" y="2204370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394</xdr:row>
      <xdr:rowOff>0</xdr:rowOff>
    </xdr:from>
    <xdr:to>
      <xdr:col>9</xdr:col>
      <xdr:colOff>825500</xdr:colOff>
      <xdr:row>395</xdr:row>
      <xdr:rowOff>0</xdr:rowOff>
    </xdr:to>
    <xdr:pic>
      <xdr:nvPicPr>
        <xdr:cNvPr id="290" name="Picture 1" descr="Picture 1"/>
        <xdr:cNvPicPr>
          <a:picLocks noChangeAspect="1"/>
        </xdr:cNvPicPr>
      </xdr:nvPicPr>
      <xdr:blipFill>
        <a:blip xmlns:r="http://schemas.openxmlformats.org/officeDocument/2006/relationships" r:embed="rId190">
          <a:extLst/>
        </a:blip>
        <a:stretch>
          <a:fillRect/>
        </a:stretch>
      </xdr:blipFill>
      <xdr:spPr>
        <a:xfrm>
          <a:off x="6438900" y="2209990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397</xdr:row>
      <xdr:rowOff>0</xdr:rowOff>
    </xdr:from>
    <xdr:to>
      <xdr:col>9</xdr:col>
      <xdr:colOff>825500</xdr:colOff>
      <xdr:row>398</xdr:row>
      <xdr:rowOff>0</xdr:rowOff>
    </xdr:to>
    <xdr:pic>
      <xdr:nvPicPr>
        <xdr:cNvPr id="291" name="Picture 1" descr="Picture 1"/>
        <xdr:cNvPicPr>
          <a:picLocks noChangeAspect="1"/>
        </xdr:cNvPicPr>
      </xdr:nvPicPr>
      <xdr:blipFill>
        <a:blip xmlns:r="http://schemas.openxmlformats.org/officeDocument/2006/relationships" r:embed="rId206">
          <a:extLst/>
        </a:blip>
        <a:stretch>
          <a:fillRect/>
        </a:stretch>
      </xdr:blipFill>
      <xdr:spPr>
        <a:xfrm>
          <a:off x="6438900" y="2226849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398</xdr:row>
      <xdr:rowOff>0</xdr:rowOff>
    </xdr:from>
    <xdr:to>
      <xdr:col>9</xdr:col>
      <xdr:colOff>825500</xdr:colOff>
      <xdr:row>399</xdr:row>
      <xdr:rowOff>0</xdr:rowOff>
    </xdr:to>
    <xdr:pic>
      <xdr:nvPicPr>
        <xdr:cNvPr id="292" name="Picture 1" descr="Picture 1"/>
        <xdr:cNvPicPr>
          <a:picLocks noChangeAspect="1"/>
        </xdr:cNvPicPr>
      </xdr:nvPicPr>
      <xdr:blipFill>
        <a:blip xmlns:r="http://schemas.openxmlformats.org/officeDocument/2006/relationships" r:embed="rId207">
          <a:extLst/>
        </a:blip>
        <a:stretch>
          <a:fillRect/>
        </a:stretch>
      </xdr:blipFill>
      <xdr:spPr>
        <a:xfrm>
          <a:off x="6438900" y="2232469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399</xdr:row>
      <xdr:rowOff>0</xdr:rowOff>
    </xdr:from>
    <xdr:to>
      <xdr:col>9</xdr:col>
      <xdr:colOff>825500</xdr:colOff>
      <xdr:row>400</xdr:row>
      <xdr:rowOff>0</xdr:rowOff>
    </xdr:to>
    <xdr:pic>
      <xdr:nvPicPr>
        <xdr:cNvPr id="293" name="Picture 1" descr="Picture 1"/>
        <xdr:cNvPicPr>
          <a:picLocks noChangeAspect="1"/>
        </xdr:cNvPicPr>
      </xdr:nvPicPr>
      <xdr:blipFill>
        <a:blip xmlns:r="http://schemas.openxmlformats.org/officeDocument/2006/relationships" r:embed="rId207">
          <a:extLst/>
        </a:blip>
        <a:stretch>
          <a:fillRect/>
        </a:stretch>
      </xdr:blipFill>
      <xdr:spPr>
        <a:xfrm>
          <a:off x="6438900" y="2238089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400</xdr:row>
      <xdr:rowOff>0</xdr:rowOff>
    </xdr:from>
    <xdr:to>
      <xdr:col>9</xdr:col>
      <xdr:colOff>825500</xdr:colOff>
      <xdr:row>401</xdr:row>
      <xdr:rowOff>0</xdr:rowOff>
    </xdr:to>
    <xdr:pic>
      <xdr:nvPicPr>
        <xdr:cNvPr id="294" name="Picture 1" descr="Picture 1"/>
        <xdr:cNvPicPr>
          <a:picLocks noChangeAspect="1"/>
        </xdr:cNvPicPr>
      </xdr:nvPicPr>
      <xdr:blipFill>
        <a:blip xmlns:r="http://schemas.openxmlformats.org/officeDocument/2006/relationships" r:embed="rId208">
          <a:extLst/>
        </a:blip>
        <a:stretch>
          <a:fillRect/>
        </a:stretch>
      </xdr:blipFill>
      <xdr:spPr>
        <a:xfrm>
          <a:off x="6438900" y="2243709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401</xdr:row>
      <xdr:rowOff>0</xdr:rowOff>
    </xdr:from>
    <xdr:to>
      <xdr:col>9</xdr:col>
      <xdr:colOff>825500</xdr:colOff>
      <xdr:row>402</xdr:row>
      <xdr:rowOff>0</xdr:rowOff>
    </xdr:to>
    <xdr:pic>
      <xdr:nvPicPr>
        <xdr:cNvPr id="295" name="Picture 1" descr="Picture 1"/>
        <xdr:cNvPicPr>
          <a:picLocks noChangeAspect="1"/>
        </xdr:cNvPicPr>
      </xdr:nvPicPr>
      <xdr:blipFill>
        <a:blip xmlns:r="http://schemas.openxmlformats.org/officeDocument/2006/relationships" r:embed="rId209">
          <a:extLst/>
        </a:blip>
        <a:stretch>
          <a:fillRect/>
        </a:stretch>
      </xdr:blipFill>
      <xdr:spPr>
        <a:xfrm>
          <a:off x="6438900" y="2249328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402</xdr:row>
      <xdr:rowOff>0</xdr:rowOff>
    </xdr:from>
    <xdr:to>
      <xdr:col>9</xdr:col>
      <xdr:colOff>825500</xdr:colOff>
      <xdr:row>403</xdr:row>
      <xdr:rowOff>0</xdr:rowOff>
    </xdr:to>
    <xdr:pic>
      <xdr:nvPicPr>
        <xdr:cNvPr id="296" name="Picture 1" descr="Picture 1"/>
        <xdr:cNvPicPr>
          <a:picLocks noChangeAspect="1"/>
        </xdr:cNvPicPr>
      </xdr:nvPicPr>
      <xdr:blipFill>
        <a:blip xmlns:r="http://schemas.openxmlformats.org/officeDocument/2006/relationships" r:embed="rId210">
          <a:extLst/>
        </a:blip>
        <a:stretch>
          <a:fillRect/>
        </a:stretch>
      </xdr:blipFill>
      <xdr:spPr>
        <a:xfrm>
          <a:off x="6438900" y="2254948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403</xdr:row>
      <xdr:rowOff>0</xdr:rowOff>
    </xdr:from>
    <xdr:to>
      <xdr:col>9</xdr:col>
      <xdr:colOff>825500</xdr:colOff>
      <xdr:row>404</xdr:row>
      <xdr:rowOff>0</xdr:rowOff>
    </xdr:to>
    <xdr:pic>
      <xdr:nvPicPr>
        <xdr:cNvPr id="297" name="Picture 1" descr="Picture 1"/>
        <xdr:cNvPicPr>
          <a:picLocks noChangeAspect="1"/>
        </xdr:cNvPicPr>
      </xdr:nvPicPr>
      <xdr:blipFill>
        <a:blip xmlns:r="http://schemas.openxmlformats.org/officeDocument/2006/relationships" r:embed="rId210">
          <a:extLst/>
        </a:blip>
        <a:stretch>
          <a:fillRect/>
        </a:stretch>
      </xdr:blipFill>
      <xdr:spPr>
        <a:xfrm>
          <a:off x="6438900" y="2260568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404</xdr:row>
      <xdr:rowOff>0</xdr:rowOff>
    </xdr:from>
    <xdr:to>
      <xdr:col>9</xdr:col>
      <xdr:colOff>825500</xdr:colOff>
      <xdr:row>405</xdr:row>
      <xdr:rowOff>0</xdr:rowOff>
    </xdr:to>
    <xdr:pic>
      <xdr:nvPicPr>
        <xdr:cNvPr id="298" name="Picture 1" descr="Picture 1"/>
        <xdr:cNvPicPr>
          <a:picLocks noChangeAspect="1"/>
        </xdr:cNvPicPr>
      </xdr:nvPicPr>
      <xdr:blipFill>
        <a:blip xmlns:r="http://schemas.openxmlformats.org/officeDocument/2006/relationships" r:embed="rId211">
          <a:extLst/>
        </a:blip>
        <a:stretch>
          <a:fillRect/>
        </a:stretch>
      </xdr:blipFill>
      <xdr:spPr>
        <a:xfrm>
          <a:off x="6438900" y="2266188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406</xdr:row>
      <xdr:rowOff>0</xdr:rowOff>
    </xdr:from>
    <xdr:to>
      <xdr:col>9</xdr:col>
      <xdr:colOff>825500</xdr:colOff>
      <xdr:row>407</xdr:row>
      <xdr:rowOff>0</xdr:rowOff>
    </xdr:to>
    <xdr:pic>
      <xdr:nvPicPr>
        <xdr:cNvPr id="299" name="Picture 1" descr="Picture 1"/>
        <xdr:cNvPicPr>
          <a:picLocks noChangeAspect="1"/>
        </xdr:cNvPicPr>
      </xdr:nvPicPr>
      <xdr:blipFill>
        <a:blip xmlns:r="http://schemas.openxmlformats.org/officeDocument/2006/relationships" r:embed="rId212">
          <a:extLst/>
        </a:blip>
        <a:stretch>
          <a:fillRect/>
        </a:stretch>
      </xdr:blipFill>
      <xdr:spPr>
        <a:xfrm>
          <a:off x="6438900" y="2277427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408</xdr:row>
      <xdr:rowOff>0</xdr:rowOff>
    </xdr:from>
    <xdr:to>
      <xdr:col>9</xdr:col>
      <xdr:colOff>825500</xdr:colOff>
      <xdr:row>409</xdr:row>
      <xdr:rowOff>0</xdr:rowOff>
    </xdr:to>
    <xdr:pic>
      <xdr:nvPicPr>
        <xdr:cNvPr id="300" name="Picture 1" descr="Picture 1"/>
        <xdr:cNvPicPr>
          <a:picLocks noChangeAspect="1"/>
        </xdr:cNvPicPr>
      </xdr:nvPicPr>
      <xdr:blipFill>
        <a:blip xmlns:r="http://schemas.openxmlformats.org/officeDocument/2006/relationships" r:embed="rId213">
          <a:extLst/>
        </a:blip>
        <a:stretch>
          <a:fillRect/>
        </a:stretch>
      </xdr:blipFill>
      <xdr:spPr>
        <a:xfrm>
          <a:off x="6438900" y="2288667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409</xdr:row>
      <xdr:rowOff>0</xdr:rowOff>
    </xdr:from>
    <xdr:to>
      <xdr:col>9</xdr:col>
      <xdr:colOff>825500</xdr:colOff>
      <xdr:row>410</xdr:row>
      <xdr:rowOff>0</xdr:rowOff>
    </xdr:to>
    <xdr:pic>
      <xdr:nvPicPr>
        <xdr:cNvPr id="301" name="Picture 1" descr="Picture 1"/>
        <xdr:cNvPicPr>
          <a:picLocks noChangeAspect="1"/>
        </xdr:cNvPicPr>
      </xdr:nvPicPr>
      <xdr:blipFill>
        <a:blip xmlns:r="http://schemas.openxmlformats.org/officeDocument/2006/relationships" r:embed="rId214">
          <a:extLst/>
        </a:blip>
        <a:stretch>
          <a:fillRect/>
        </a:stretch>
      </xdr:blipFill>
      <xdr:spPr>
        <a:xfrm>
          <a:off x="6438900" y="2294286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410</xdr:row>
      <xdr:rowOff>0</xdr:rowOff>
    </xdr:from>
    <xdr:to>
      <xdr:col>9</xdr:col>
      <xdr:colOff>825500</xdr:colOff>
      <xdr:row>411</xdr:row>
      <xdr:rowOff>0</xdr:rowOff>
    </xdr:to>
    <xdr:pic>
      <xdr:nvPicPr>
        <xdr:cNvPr id="302" name="Picture 1" descr="Picture 1"/>
        <xdr:cNvPicPr>
          <a:picLocks noChangeAspect="1"/>
        </xdr:cNvPicPr>
      </xdr:nvPicPr>
      <xdr:blipFill>
        <a:blip xmlns:r="http://schemas.openxmlformats.org/officeDocument/2006/relationships" r:embed="rId188">
          <a:extLst/>
        </a:blip>
        <a:stretch>
          <a:fillRect/>
        </a:stretch>
      </xdr:blipFill>
      <xdr:spPr>
        <a:xfrm>
          <a:off x="6438900" y="2299906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416</xdr:row>
      <xdr:rowOff>0</xdr:rowOff>
    </xdr:from>
    <xdr:to>
      <xdr:col>9</xdr:col>
      <xdr:colOff>825500</xdr:colOff>
      <xdr:row>417</xdr:row>
      <xdr:rowOff>0</xdr:rowOff>
    </xdr:to>
    <xdr:pic>
      <xdr:nvPicPr>
        <xdr:cNvPr id="303" name="Picture 1" descr="Picture 1"/>
        <xdr:cNvPicPr>
          <a:picLocks noChangeAspect="1"/>
        </xdr:cNvPicPr>
      </xdr:nvPicPr>
      <xdr:blipFill>
        <a:blip xmlns:r="http://schemas.openxmlformats.org/officeDocument/2006/relationships" r:embed="rId215">
          <a:extLst/>
        </a:blip>
        <a:stretch>
          <a:fillRect/>
        </a:stretch>
      </xdr:blipFill>
      <xdr:spPr>
        <a:xfrm>
          <a:off x="6438900" y="2333625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417</xdr:row>
      <xdr:rowOff>0</xdr:rowOff>
    </xdr:from>
    <xdr:to>
      <xdr:col>9</xdr:col>
      <xdr:colOff>825500</xdr:colOff>
      <xdr:row>418</xdr:row>
      <xdr:rowOff>0</xdr:rowOff>
    </xdr:to>
    <xdr:pic>
      <xdr:nvPicPr>
        <xdr:cNvPr id="304" name="Picture 1" descr="Picture 1"/>
        <xdr:cNvPicPr>
          <a:picLocks noChangeAspect="1"/>
        </xdr:cNvPicPr>
      </xdr:nvPicPr>
      <xdr:blipFill>
        <a:blip xmlns:r="http://schemas.openxmlformats.org/officeDocument/2006/relationships" r:embed="rId216">
          <a:extLst/>
        </a:blip>
        <a:stretch>
          <a:fillRect/>
        </a:stretch>
      </xdr:blipFill>
      <xdr:spPr>
        <a:xfrm>
          <a:off x="6438900" y="2339244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418</xdr:row>
      <xdr:rowOff>0</xdr:rowOff>
    </xdr:from>
    <xdr:to>
      <xdr:col>9</xdr:col>
      <xdr:colOff>825500</xdr:colOff>
      <xdr:row>419</xdr:row>
      <xdr:rowOff>0</xdr:rowOff>
    </xdr:to>
    <xdr:pic>
      <xdr:nvPicPr>
        <xdr:cNvPr id="305" name="Picture 1" descr="Picture 1"/>
        <xdr:cNvPicPr>
          <a:picLocks noChangeAspect="1"/>
        </xdr:cNvPicPr>
      </xdr:nvPicPr>
      <xdr:blipFill>
        <a:blip xmlns:r="http://schemas.openxmlformats.org/officeDocument/2006/relationships" r:embed="rId217">
          <a:extLst/>
        </a:blip>
        <a:stretch>
          <a:fillRect/>
        </a:stretch>
      </xdr:blipFill>
      <xdr:spPr>
        <a:xfrm>
          <a:off x="6438900" y="2344864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825500</xdr:colOff>
      <xdr:row>420</xdr:row>
      <xdr:rowOff>0</xdr:rowOff>
    </xdr:to>
    <xdr:pic>
      <xdr:nvPicPr>
        <xdr:cNvPr id="306" name="Picture 1" descr="Picture 1"/>
        <xdr:cNvPicPr>
          <a:picLocks noChangeAspect="1"/>
        </xdr:cNvPicPr>
      </xdr:nvPicPr>
      <xdr:blipFill>
        <a:blip xmlns:r="http://schemas.openxmlformats.org/officeDocument/2006/relationships" r:embed="rId218">
          <a:extLst/>
        </a:blip>
        <a:stretch>
          <a:fillRect/>
        </a:stretch>
      </xdr:blipFill>
      <xdr:spPr>
        <a:xfrm>
          <a:off x="6438900" y="2350484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420</xdr:row>
      <xdr:rowOff>0</xdr:rowOff>
    </xdr:from>
    <xdr:to>
      <xdr:col>9</xdr:col>
      <xdr:colOff>825500</xdr:colOff>
      <xdr:row>421</xdr:row>
      <xdr:rowOff>0</xdr:rowOff>
    </xdr:to>
    <xdr:pic>
      <xdr:nvPicPr>
        <xdr:cNvPr id="307" name="Picture 1" descr="Picture 1"/>
        <xdr:cNvPicPr>
          <a:picLocks noChangeAspect="1"/>
        </xdr:cNvPicPr>
      </xdr:nvPicPr>
      <xdr:blipFill>
        <a:blip xmlns:r="http://schemas.openxmlformats.org/officeDocument/2006/relationships" r:embed="rId219">
          <a:extLst/>
        </a:blip>
        <a:stretch>
          <a:fillRect/>
        </a:stretch>
      </xdr:blipFill>
      <xdr:spPr>
        <a:xfrm>
          <a:off x="6438900" y="2356104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421</xdr:row>
      <xdr:rowOff>0</xdr:rowOff>
    </xdr:from>
    <xdr:to>
      <xdr:col>9</xdr:col>
      <xdr:colOff>825500</xdr:colOff>
      <xdr:row>422</xdr:row>
      <xdr:rowOff>0</xdr:rowOff>
    </xdr:to>
    <xdr:pic>
      <xdr:nvPicPr>
        <xdr:cNvPr id="308" name="Picture 1" descr="Picture 1"/>
        <xdr:cNvPicPr>
          <a:picLocks noChangeAspect="1"/>
        </xdr:cNvPicPr>
      </xdr:nvPicPr>
      <xdr:blipFill>
        <a:blip xmlns:r="http://schemas.openxmlformats.org/officeDocument/2006/relationships" r:embed="rId220">
          <a:extLst/>
        </a:blip>
        <a:stretch>
          <a:fillRect/>
        </a:stretch>
      </xdr:blipFill>
      <xdr:spPr>
        <a:xfrm>
          <a:off x="6438900" y="2361723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422</xdr:row>
      <xdr:rowOff>0</xdr:rowOff>
    </xdr:from>
    <xdr:to>
      <xdr:col>9</xdr:col>
      <xdr:colOff>825500</xdr:colOff>
      <xdr:row>423</xdr:row>
      <xdr:rowOff>0</xdr:rowOff>
    </xdr:to>
    <xdr:pic>
      <xdr:nvPicPr>
        <xdr:cNvPr id="309" name="Picture 1" descr="Picture 1"/>
        <xdr:cNvPicPr>
          <a:picLocks noChangeAspect="1"/>
        </xdr:cNvPicPr>
      </xdr:nvPicPr>
      <xdr:blipFill>
        <a:blip xmlns:r="http://schemas.openxmlformats.org/officeDocument/2006/relationships" r:embed="rId221">
          <a:extLst/>
        </a:blip>
        <a:stretch>
          <a:fillRect/>
        </a:stretch>
      </xdr:blipFill>
      <xdr:spPr>
        <a:xfrm>
          <a:off x="6438900" y="2367343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423</xdr:row>
      <xdr:rowOff>0</xdr:rowOff>
    </xdr:from>
    <xdr:to>
      <xdr:col>9</xdr:col>
      <xdr:colOff>825500</xdr:colOff>
      <xdr:row>424</xdr:row>
      <xdr:rowOff>0</xdr:rowOff>
    </xdr:to>
    <xdr:pic>
      <xdr:nvPicPr>
        <xdr:cNvPr id="310" name="Picture 1" descr="Picture 1"/>
        <xdr:cNvPicPr>
          <a:picLocks noChangeAspect="1"/>
        </xdr:cNvPicPr>
      </xdr:nvPicPr>
      <xdr:blipFill>
        <a:blip xmlns:r="http://schemas.openxmlformats.org/officeDocument/2006/relationships" r:embed="rId222">
          <a:extLst/>
        </a:blip>
        <a:stretch>
          <a:fillRect/>
        </a:stretch>
      </xdr:blipFill>
      <xdr:spPr>
        <a:xfrm>
          <a:off x="6438900" y="2372963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424</xdr:row>
      <xdr:rowOff>0</xdr:rowOff>
    </xdr:from>
    <xdr:to>
      <xdr:col>9</xdr:col>
      <xdr:colOff>825500</xdr:colOff>
      <xdr:row>425</xdr:row>
      <xdr:rowOff>0</xdr:rowOff>
    </xdr:to>
    <xdr:pic>
      <xdr:nvPicPr>
        <xdr:cNvPr id="311" name="Picture 1" descr="Picture 1"/>
        <xdr:cNvPicPr>
          <a:picLocks noChangeAspect="1"/>
        </xdr:cNvPicPr>
      </xdr:nvPicPr>
      <xdr:blipFill>
        <a:blip xmlns:r="http://schemas.openxmlformats.org/officeDocument/2006/relationships" r:embed="rId223">
          <a:extLst/>
        </a:blip>
        <a:stretch>
          <a:fillRect/>
        </a:stretch>
      </xdr:blipFill>
      <xdr:spPr>
        <a:xfrm>
          <a:off x="6438900" y="2378583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425</xdr:row>
      <xdr:rowOff>0</xdr:rowOff>
    </xdr:from>
    <xdr:to>
      <xdr:col>9</xdr:col>
      <xdr:colOff>825500</xdr:colOff>
      <xdr:row>426</xdr:row>
      <xdr:rowOff>0</xdr:rowOff>
    </xdr:to>
    <xdr:pic>
      <xdr:nvPicPr>
        <xdr:cNvPr id="312" name="Picture 1" descr="Picture 1"/>
        <xdr:cNvPicPr>
          <a:picLocks noChangeAspect="1"/>
        </xdr:cNvPicPr>
      </xdr:nvPicPr>
      <xdr:blipFill>
        <a:blip xmlns:r="http://schemas.openxmlformats.org/officeDocument/2006/relationships" r:embed="rId224">
          <a:extLst/>
        </a:blip>
        <a:stretch>
          <a:fillRect/>
        </a:stretch>
      </xdr:blipFill>
      <xdr:spPr>
        <a:xfrm>
          <a:off x="6438900" y="2384202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426</xdr:row>
      <xdr:rowOff>0</xdr:rowOff>
    </xdr:from>
    <xdr:to>
      <xdr:col>9</xdr:col>
      <xdr:colOff>825500</xdr:colOff>
      <xdr:row>427</xdr:row>
      <xdr:rowOff>0</xdr:rowOff>
    </xdr:to>
    <xdr:pic>
      <xdr:nvPicPr>
        <xdr:cNvPr id="313" name="Picture 1" descr="Picture 1"/>
        <xdr:cNvPicPr>
          <a:picLocks noChangeAspect="1"/>
        </xdr:cNvPicPr>
      </xdr:nvPicPr>
      <xdr:blipFill>
        <a:blip xmlns:r="http://schemas.openxmlformats.org/officeDocument/2006/relationships" r:embed="rId225">
          <a:extLst/>
        </a:blip>
        <a:stretch>
          <a:fillRect/>
        </a:stretch>
      </xdr:blipFill>
      <xdr:spPr>
        <a:xfrm>
          <a:off x="6438900" y="2389822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427</xdr:row>
      <xdr:rowOff>0</xdr:rowOff>
    </xdr:from>
    <xdr:to>
      <xdr:col>9</xdr:col>
      <xdr:colOff>825500</xdr:colOff>
      <xdr:row>428</xdr:row>
      <xdr:rowOff>0</xdr:rowOff>
    </xdr:to>
    <xdr:pic>
      <xdr:nvPicPr>
        <xdr:cNvPr id="314" name="Picture 1" descr="Picture 1"/>
        <xdr:cNvPicPr>
          <a:picLocks noChangeAspect="1"/>
        </xdr:cNvPicPr>
      </xdr:nvPicPr>
      <xdr:blipFill>
        <a:blip xmlns:r="http://schemas.openxmlformats.org/officeDocument/2006/relationships" r:embed="rId226">
          <a:extLst/>
        </a:blip>
        <a:stretch>
          <a:fillRect/>
        </a:stretch>
      </xdr:blipFill>
      <xdr:spPr>
        <a:xfrm>
          <a:off x="6438900" y="2395442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428</xdr:row>
      <xdr:rowOff>0</xdr:rowOff>
    </xdr:from>
    <xdr:to>
      <xdr:col>9</xdr:col>
      <xdr:colOff>825500</xdr:colOff>
      <xdr:row>429</xdr:row>
      <xdr:rowOff>0</xdr:rowOff>
    </xdr:to>
    <xdr:pic>
      <xdr:nvPicPr>
        <xdr:cNvPr id="315" name="Picture 1" descr="Picture 1"/>
        <xdr:cNvPicPr>
          <a:picLocks noChangeAspect="1"/>
        </xdr:cNvPicPr>
      </xdr:nvPicPr>
      <xdr:blipFill>
        <a:blip xmlns:r="http://schemas.openxmlformats.org/officeDocument/2006/relationships" r:embed="rId227">
          <a:extLst/>
        </a:blip>
        <a:stretch>
          <a:fillRect/>
        </a:stretch>
      </xdr:blipFill>
      <xdr:spPr>
        <a:xfrm>
          <a:off x="6438900" y="2401062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429</xdr:row>
      <xdr:rowOff>0</xdr:rowOff>
    </xdr:from>
    <xdr:to>
      <xdr:col>9</xdr:col>
      <xdr:colOff>825500</xdr:colOff>
      <xdr:row>430</xdr:row>
      <xdr:rowOff>0</xdr:rowOff>
    </xdr:to>
    <xdr:pic>
      <xdr:nvPicPr>
        <xdr:cNvPr id="316" name="Picture 1" descr="Picture 1"/>
        <xdr:cNvPicPr>
          <a:picLocks noChangeAspect="1"/>
        </xdr:cNvPicPr>
      </xdr:nvPicPr>
      <xdr:blipFill>
        <a:blip xmlns:r="http://schemas.openxmlformats.org/officeDocument/2006/relationships" r:embed="rId228">
          <a:extLst/>
        </a:blip>
        <a:stretch>
          <a:fillRect/>
        </a:stretch>
      </xdr:blipFill>
      <xdr:spPr>
        <a:xfrm>
          <a:off x="6438900" y="2406681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430</xdr:row>
      <xdr:rowOff>0</xdr:rowOff>
    </xdr:from>
    <xdr:to>
      <xdr:col>9</xdr:col>
      <xdr:colOff>825500</xdr:colOff>
      <xdr:row>431</xdr:row>
      <xdr:rowOff>0</xdr:rowOff>
    </xdr:to>
    <xdr:pic>
      <xdr:nvPicPr>
        <xdr:cNvPr id="317" name="Picture 1" descr="Picture 1"/>
        <xdr:cNvPicPr>
          <a:picLocks noChangeAspect="1"/>
        </xdr:cNvPicPr>
      </xdr:nvPicPr>
      <xdr:blipFill>
        <a:blip xmlns:r="http://schemas.openxmlformats.org/officeDocument/2006/relationships" r:embed="rId228">
          <a:extLst/>
        </a:blip>
        <a:stretch>
          <a:fillRect/>
        </a:stretch>
      </xdr:blipFill>
      <xdr:spPr>
        <a:xfrm>
          <a:off x="6438900" y="2412301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431</xdr:row>
      <xdr:rowOff>0</xdr:rowOff>
    </xdr:from>
    <xdr:to>
      <xdr:col>9</xdr:col>
      <xdr:colOff>825500</xdr:colOff>
      <xdr:row>432</xdr:row>
      <xdr:rowOff>0</xdr:rowOff>
    </xdr:to>
    <xdr:pic>
      <xdr:nvPicPr>
        <xdr:cNvPr id="318" name="Picture 1" descr="Picture 1"/>
        <xdr:cNvPicPr>
          <a:picLocks noChangeAspect="1"/>
        </xdr:cNvPicPr>
      </xdr:nvPicPr>
      <xdr:blipFill>
        <a:blip xmlns:r="http://schemas.openxmlformats.org/officeDocument/2006/relationships" r:embed="rId229">
          <a:extLst/>
        </a:blip>
        <a:stretch>
          <a:fillRect/>
        </a:stretch>
      </xdr:blipFill>
      <xdr:spPr>
        <a:xfrm>
          <a:off x="6438900" y="2417921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432</xdr:row>
      <xdr:rowOff>0</xdr:rowOff>
    </xdr:from>
    <xdr:to>
      <xdr:col>9</xdr:col>
      <xdr:colOff>825500</xdr:colOff>
      <xdr:row>433</xdr:row>
      <xdr:rowOff>0</xdr:rowOff>
    </xdr:to>
    <xdr:pic>
      <xdr:nvPicPr>
        <xdr:cNvPr id="319" name="Picture 1" descr="Picture 1"/>
        <xdr:cNvPicPr>
          <a:picLocks noChangeAspect="1"/>
        </xdr:cNvPicPr>
      </xdr:nvPicPr>
      <xdr:blipFill>
        <a:blip xmlns:r="http://schemas.openxmlformats.org/officeDocument/2006/relationships" r:embed="rId230">
          <a:extLst/>
        </a:blip>
        <a:stretch>
          <a:fillRect/>
        </a:stretch>
      </xdr:blipFill>
      <xdr:spPr>
        <a:xfrm>
          <a:off x="6438900" y="2423541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433</xdr:row>
      <xdr:rowOff>0</xdr:rowOff>
    </xdr:from>
    <xdr:to>
      <xdr:col>9</xdr:col>
      <xdr:colOff>825500</xdr:colOff>
      <xdr:row>434</xdr:row>
      <xdr:rowOff>0</xdr:rowOff>
    </xdr:to>
    <xdr:pic>
      <xdr:nvPicPr>
        <xdr:cNvPr id="320" name="Picture 1" descr="Picture 1"/>
        <xdr:cNvPicPr>
          <a:picLocks noChangeAspect="1"/>
        </xdr:cNvPicPr>
      </xdr:nvPicPr>
      <xdr:blipFill>
        <a:blip xmlns:r="http://schemas.openxmlformats.org/officeDocument/2006/relationships" r:embed="rId231">
          <a:extLst/>
        </a:blip>
        <a:stretch>
          <a:fillRect/>
        </a:stretch>
      </xdr:blipFill>
      <xdr:spPr>
        <a:xfrm>
          <a:off x="6438900" y="2429160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434</xdr:row>
      <xdr:rowOff>0</xdr:rowOff>
    </xdr:from>
    <xdr:to>
      <xdr:col>9</xdr:col>
      <xdr:colOff>825500</xdr:colOff>
      <xdr:row>435</xdr:row>
      <xdr:rowOff>0</xdr:rowOff>
    </xdr:to>
    <xdr:pic>
      <xdr:nvPicPr>
        <xdr:cNvPr id="321" name="Picture 1" descr="Picture 1"/>
        <xdr:cNvPicPr>
          <a:picLocks noChangeAspect="1"/>
        </xdr:cNvPicPr>
      </xdr:nvPicPr>
      <xdr:blipFill>
        <a:blip xmlns:r="http://schemas.openxmlformats.org/officeDocument/2006/relationships" r:embed="rId232">
          <a:extLst/>
        </a:blip>
        <a:stretch>
          <a:fillRect/>
        </a:stretch>
      </xdr:blipFill>
      <xdr:spPr>
        <a:xfrm>
          <a:off x="6438900" y="2434780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435</xdr:row>
      <xdr:rowOff>0</xdr:rowOff>
    </xdr:from>
    <xdr:to>
      <xdr:col>9</xdr:col>
      <xdr:colOff>825500</xdr:colOff>
      <xdr:row>436</xdr:row>
      <xdr:rowOff>0</xdr:rowOff>
    </xdr:to>
    <xdr:pic>
      <xdr:nvPicPr>
        <xdr:cNvPr id="322" name="Picture 1" descr="Picture 1"/>
        <xdr:cNvPicPr>
          <a:picLocks noChangeAspect="1"/>
        </xdr:cNvPicPr>
      </xdr:nvPicPr>
      <xdr:blipFill>
        <a:blip xmlns:r="http://schemas.openxmlformats.org/officeDocument/2006/relationships" r:embed="rId70">
          <a:extLst/>
        </a:blip>
        <a:stretch>
          <a:fillRect/>
        </a:stretch>
      </xdr:blipFill>
      <xdr:spPr>
        <a:xfrm>
          <a:off x="6438900" y="2440400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436</xdr:row>
      <xdr:rowOff>0</xdr:rowOff>
    </xdr:from>
    <xdr:to>
      <xdr:col>9</xdr:col>
      <xdr:colOff>825500</xdr:colOff>
      <xdr:row>437</xdr:row>
      <xdr:rowOff>0</xdr:rowOff>
    </xdr:to>
    <xdr:pic>
      <xdr:nvPicPr>
        <xdr:cNvPr id="323" name="Picture 1" descr="Picture 1"/>
        <xdr:cNvPicPr>
          <a:picLocks noChangeAspect="1"/>
        </xdr:cNvPicPr>
      </xdr:nvPicPr>
      <xdr:blipFill>
        <a:blip xmlns:r="http://schemas.openxmlformats.org/officeDocument/2006/relationships" r:embed="rId70">
          <a:extLst/>
        </a:blip>
        <a:stretch>
          <a:fillRect/>
        </a:stretch>
      </xdr:blipFill>
      <xdr:spPr>
        <a:xfrm>
          <a:off x="6438900" y="2446020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437</xdr:row>
      <xdr:rowOff>0</xdr:rowOff>
    </xdr:from>
    <xdr:to>
      <xdr:col>9</xdr:col>
      <xdr:colOff>825500</xdr:colOff>
      <xdr:row>438</xdr:row>
      <xdr:rowOff>0</xdr:rowOff>
    </xdr:to>
    <xdr:pic>
      <xdr:nvPicPr>
        <xdr:cNvPr id="324" name="Picture 1" descr="Picture 1"/>
        <xdr:cNvPicPr>
          <a:picLocks noChangeAspect="1"/>
        </xdr:cNvPicPr>
      </xdr:nvPicPr>
      <xdr:blipFill>
        <a:blip xmlns:r="http://schemas.openxmlformats.org/officeDocument/2006/relationships" r:embed="rId233">
          <a:extLst/>
        </a:blip>
        <a:stretch>
          <a:fillRect/>
        </a:stretch>
      </xdr:blipFill>
      <xdr:spPr>
        <a:xfrm>
          <a:off x="6438900" y="2451639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438</xdr:row>
      <xdr:rowOff>0</xdr:rowOff>
    </xdr:from>
    <xdr:to>
      <xdr:col>9</xdr:col>
      <xdr:colOff>825500</xdr:colOff>
      <xdr:row>439</xdr:row>
      <xdr:rowOff>0</xdr:rowOff>
    </xdr:to>
    <xdr:pic>
      <xdr:nvPicPr>
        <xdr:cNvPr id="325" name="Picture 1" descr="Picture 1"/>
        <xdr:cNvPicPr>
          <a:picLocks noChangeAspect="1"/>
        </xdr:cNvPicPr>
      </xdr:nvPicPr>
      <xdr:blipFill>
        <a:blip xmlns:r="http://schemas.openxmlformats.org/officeDocument/2006/relationships" r:embed="rId74">
          <a:extLst/>
        </a:blip>
        <a:stretch>
          <a:fillRect/>
        </a:stretch>
      </xdr:blipFill>
      <xdr:spPr>
        <a:xfrm>
          <a:off x="6438900" y="2457259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439</xdr:row>
      <xdr:rowOff>0</xdr:rowOff>
    </xdr:from>
    <xdr:to>
      <xdr:col>9</xdr:col>
      <xdr:colOff>825500</xdr:colOff>
      <xdr:row>440</xdr:row>
      <xdr:rowOff>0</xdr:rowOff>
    </xdr:to>
    <xdr:pic>
      <xdr:nvPicPr>
        <xdr:cNvPr id="326" name="Picture 1" descr="Picture 1"/>
        <xdr:cNvPicPr>
          <a:picLocks noChangeAspect="1"/>
        </xdr:cNvPicPr>
      </xdr:nvPicPr>
      <xdr:blipFill>
        <a:blip xmlns:r="http://schemas.openxmlformats.org/officeDocument/2006/relationships" r:embed="rId74">
          <a:extLst/>
        </a:blip>
        <a:stretch>
          <a:fillRect/>
        </a:stretch>
      </xdr:blipFill>
      <xdr:spPr>
        <a:xfrm>
          <a:off x="6438900" y="2462879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440</xdr:row>
      <xdr:rowOff>0</xdr:rowOff>
    </xdr:from>
    <xdr:to>
      <xdr:col>9</xdr:col>
      <xdr:colOff>825500</xdr:colOff>
      <xdr:row>441</xdr:row>
      <xdr:rowOff>0</xdr:rowOff>
    </xdr:to>
    <xdr:pic>
      <xdr:nvPicPr>
        <xdr:cNvPr id="327" name="Picture 1" descr="Picture 1"/>
        <xdr:cNvPicPr>
          <a:picLocks noChangeAspect="1"/>
        </xdr:cNvPicPr>
      </xdr:nvPicPr>
      <xdr:blipFill>
        <a:blip xmlns:r="http://schemas.openxmlformats.org/officeDocument/2006/relationships" r:embed="rId234">
          <a:extLst/>
        </a:blip>
        <a:stretch>
          <a:fillRect/>
        </a:stretch>
      </xdr:blipFill>
      <xdr:spPr>
        <a:xfrm>
          <a:off x="6438900" y="2468499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441</xdr:row>
      <xdr:rowOff>0</xdr:rowOff>
    </xdr:from>
    <xdr:to>
      <xdr:col>9</xdr:col>
      <xdr:colOff>825500</xdr:colOff>
      <xdr:row>442</xdr:row>
      <xdr:rowOff>0</xdr:rowOff>
    </xdr:to>
    <xdr:pic>
      <xdr:nvPicPr>
        <xdr:cNvPr id="328" name="Picture 1" descr="Picture 1"/>
        <xdr:cNvPicPr>
          <a:picLocks noChangeAspect="1"/>
        </xdr:cNvPicPr>
      </xdr:nvPicPr>
      <xdr:blipFill>
        <a:blip xmlns:r="http://schemas.openxmlformats.org/officeDocument/2006/relationships" r:embed="rId235">
          <a:extLst/>
        </a:blip>
        <a:stretch>
          <a:fillRect/>
        </a:stretch>
      </xdr:blipFill>
      <xdr:spPr>
        <a:xfrm>
          <a:off x="6438900" y="2474118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442</xdr:row>
      <xdr:rowOff>0</xdr:rowOff>
    </xdr:from>
    <xdr:to>
      <xdr:col>9</xdr:col>
      <xdr:colOff>825500</xdr:colOff>
      <xdr:row>443</xdr:row>
      <xdr:rowOff>0</xdr:rowOff>
    </xdr:to>
    <xdr:pic>
      <xdr:nvPicPr>
        <xdr:cNvPr id="329" name="Picture 1" descr="Picture 1"/>
        <xdr:cNvPicPr>
          <a:picLocks noChangeAspect="1"/>
        </xdr:cNvPicPr>
      </xdr:nvPicPr>
      <xdr:blipFill>
        <a:blip xmlns:r="http://schemas.openxmlformats.org/officeDocument/2006/relationships" r:embed="rId236">
          <a:extLst/>
        </a:blip>
        <a:stretch>
          <a:fillRect/>
        </a:stretch>
      </xdr:blipFill>
      <xdr:spPr>
        <a:xfrm>
          <a:off x="6438900" y="2479738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443</xdr:row>
      <xdr:rowOff>0</xdr:rowOff>
    </xdr:from>
    <xdr:to>
      <xdr:col>9</xdr:col>
      <xdr:colOff>825500</xdr:colOff>
      <xdr:row>444</xdr:row>
      <xdr:rowOff>0</xdr:rowOff>
    </xdr:to>
    <xdr:pic>
      <xdr:nvPicPr>
        <xdr:cNvPr id="330" name="Picture 1" descr="Picture 1"/>
        <xdr:cNvPicPr>
          <a:picLocks noChangeAspect="1"/>
        </xdr:cNvPicPr>
      </xdr:nvPicPr>
      <xdr:blipFill>
        <a:blip xmlns:r="http://schemas.openxmlformats.org/officeDocument/2006/relationships" r:embed="rId236">
          <a:extLst/>
        </a:blip>
        <a:stretch>
          <a:fillRect/>
        </a:stretch>
      </xdr:blipFill>
      <xdr:spPr>
        <a:xfrm>
          <a:off x="6438900" y="2485358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444</xdr:row>
      <xdr:rowOff>0</xdr:rowOff>
    </xdr:from>
    <xdr:to>
      <xdr:col>9</xdr:col>
      <xdr:colOff>825500</xdr:colOff>
      <xdr:row>445</xdr:row>
      <xdr:rowOff>0</xdr:rowOff>
    </xdr:to>
    <xdr:pic>
      <xdr:nvPicPr>
        <xdr:cNvPr id="331" name="Picture 1" descr="Picture 1"/>
        <xdr:cNvPicPr>
          <a:picLocks noChangeAspect="1"/>
        </xdr:cNvPicPr>
      </xdr:nvPicPr>
      <xdr:blipFill>
        <a:blip xmlns:r="http://schemas.openxmlformats.org/officeDocument/2006/relationships" r:embed="rId93">
          <a:extLst/>
        </a:blip>
        <a:stretch>
          <a:fillRect/>
        </a:stretch>
      </xdr:blipFill>
      <xdr:spPr>
        <a:xfrm>
          <a:off x="6438900" y="2490978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445</xdr:row>
      <xdr:rowOff>0</xdr:rowOff>
    </xdr:from>
    <xdr:to>
      <xdr:col>9</xdr:col>
      <xdr:colOff>825500</xdr:colOff>
      <xdr:row>446</xdr:row>
      <xdr:rowOff>0</xdr:rowOff>
    </xdr:to>
    <xdr:pic>
      <xdr:nvPicPr>
        <xdr:cNvPr id="332" name="Picture 1" descr="Picture 1"/>
        <xdr:cNvPicPr>
          <a:picLocks noChangeAspect="1"/>
        </xdr:cNvPicPr>
      </xdr:nvPicPr>
      <xdr:blipFill>
        <a:blip xmlns:r="http://schemas.openxmlformats.org/officeDocument/2006/relationships" r:embed="rId99">
          <a:extLst/>
        </a:blip>
        <a:stretch>
          <a:fillRect/>
        </a:stretch>
      </xdr:blipFill>
      <xdr:spPr>
        <a:xfrm>
          <a:off x="6438900" y="2496597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446</xdr:row>
      <xdr:rowOff>0</xdr:rowOff>
    </xdr:from>
    <xdr:to>
      <xdr:col>9</xdr:col>
      <xdr:colOff>825500</xdr:colOff>
      <xdr:row>447</xdr:row>
      <xdr:rowOff>0</xdr:rowOff>
    </xdr:to>
    <xdr:pic>
      <xdr:nvPicPr>
        <xdr:cNvPr id="333" name="Picture 1" descr="Picture 1"/>
        <xdr:cNvPicPr>
          <a:picLocks noChangeAspect="1"/>
        </xdr:cNvPicPr>
      </xdr:nvPicPr>
      <xdr:blipFill>
        <a:blip xmlns:r="http://schemas.openxmlformats.org/officeDocument/2006/relationships" r:embed="rId100">
          <a:extLst/>
        </a:blip>
        <a:stretch>
          <a:fillRect/>
        </a:stretch>
      </xdr:blipFill>
      <xdr:spPr>
        <a:xfrm>
          <a:off x="6438900" y="2502217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447</xdr:row>
      <xdr:rowOff>0</xdr:rowOff>
    </xdr:from>
    <xdr:to>
      <xdr:col>9</xdr:col>
      <xdr:colOff>825500</xdr:colOff>
      <xdr:row>448</xdr:row>
      <xdr:rowOff>0</xdr:rowOff>
    </xdr:to>
    <xdr:pic>
      <xdr:nvPicPr>
        <xdr:cNvPr id="334" name="Picture 1" descr="Picture 1"/>
        <xdr:cNvPicPr>
          <a:picLocks noChangeAspect="1"/>
        </xdr:cNvPicPr>
      </xdr:nvPicPr>
      <xdr:blipFill>
        <a:blip xmlns:r="http://schemas.openxmlformats.org/officeDocument/2006/relationships" r:embed="rId100">
          <a:extLst/>
        </a:blip>
        <a:stretch>
          <a:fillRect/>
        </a:stretch>
      </xdr:blipFill>
      <xdr:spPr>
        <a:xfrm>
          <a:off x="6438900" y="2507837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448</xdr:row>
      <xdr:rowOff>0</xdr:rowOff>
    </xdr:from>
    <xdr:to>
      <xdr:col>9</xdr:col>
      <xdr:colOff>825500</xdr:colOff>
      <xdr:row>449</xdr:row>
      <xdr:rowOff>0</xdr:rowOff>
    </xdr:to>
    <xdr:pic>
      <xdr:nvPicPr>
        <xdr:cNvPr id="335" name="Picture 1" descr="Picture 1"/>
        <xdr:cNvPicPr>
          <a:picLocks noChangeAspect="1"/>
        </xdr:cNvPicPr>
      </xdr:nvPicPr>
      <xdr:blipFill>
        <a:blip xmlns:r="http://schemas.openxmlformats.org/officeDocument/2006/relationships" r:embed="rId237">
          <a:extLst/>
        </a:blip>
        <a:stretch>
          <a:fillRect/>
        </a:stretch>
      </xdr:blipFill>
      <xdr:spPr>
        <a:xfrm>
          <a:off x="6438900" y="2513457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449</xdr:row>
      <xdr:rowOff>0</xdr:rowOff>
    </xdr:from>
    <xdr:to>
      <xdr:col>9</xdr:col>
      <xdr:colOff>825500</xdr:colOff>
      <xdr:row>450</xdr:row>
      <xdr:rowOff>0</xdr:rowOff>
    </xdr:to>
    <xdr:pic>
      <xdr:nvPicPr>
        <xdr:cNvPr id="336" name="Picture 1" descr="Picture 1"/>
        <xdr:cNvPicPr>
          <a:picLocks noChangeAspect="1"/>
        </xdr:cNvPicPr>
      </xdr:nvPicPr>
      <xdr:blipFill>
        <a:blip xmlns:r="http://schemas.openxmlformats.org/officeDocument/2006/relationships" r:embed="rId103">
          <a:extLst/>
        </a:blip>
        <a:stretch>
          <a:fillRect/>
        </a:stretch>
      </xdr:blipFill>
      <xdr:spPr>
        <a:xfrm>
          <a:off x="6438900" y="2519076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450</xdr:row>
      <xdr:rowOff>0</xdr:rowOff>
    </xdr:from>
    <xdr:to>
      <xdr:col>9</xdr:col>
      <xdr:colOff>825500</xdr:colOff>
      <xdr:row>451</xdr:row>
      <xdr:rowOff>0</xdr:rowOff>
    </xdr:to>
    <xdr:pic>
      <xdr:nvPicPr>
        <xdr:cNvPr id="337" name="Picture 1" descr="Picture 1"/>
        <xdr:cNvPicPr>
          <a:picLocks noChangeAspect="1"/>
        </xdr:cNvPicPr>
      </xdr:nvPicPr>
      <xdr:blipFill>
        <a:blip xmlns:r="http://schemas.openxmlformats.org/officeDocument/2006/relationships" r:embed="rId238">
          <a:extLst/>
        </a:blip>
        <a:stretch>
          <a:fillRect/>
        </a:stretch>
      </xdr:blipFill>
      <xdr:spPr>
        <a:xfrm>
          <a:off x="6438900" y="2524696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451</xdr:row>
      <xdr:rowOff>0</xdr:rowOff>
    </xdr:from>
    <xdr:to>
      <xdr:col>9</xdr:col>
      <xdr:colOff>825500</xdr:colOff>
      <xdr:row>452</xdr:row>
      <xdr:rowOff>0</xdr:rowOff>
    </xdr:to>
    <xdr:pic>
      <xdr:nvPicPr>
        <xdr:cNvPr id="338" name="Picture 1" descr="Picture 1"/>
        <xdr:cNvPicPr>
          <a:picLocks noChangeAspect="1"/>
        </xdr:cNvPicPr>
      </xdr:nvPicPr>
      <xdr:blipFill>
        <a:blip xmlns:r="http://schemas.openxmlformats.org/officeDocument/2006/relationships" r:embed="rId116">
          <a:extLst/>
        </a:blip>
        <a:stretch>
          <a:fillRect/>
        </a:stretch>
      </xdr:blipFill>
      <xdr:spPr>
        <a:xfrm>
          <a:off x="6438900" y="2530316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452</xdr:row>
      <xdr:rowOff>0</xdr:rowOff>
    </xdr:from>
    <xdr:to>
      <xdr:col>9</xdr:col>
      <xdr:colOff>825500</xdr:colOff>
      <xdr:row>453</xdr:row>
      <xdr:rowOff>0</xdr:rowOff>
    </xdr:to>
    <xdr:pic>
      <xdr:nvPicPr>
        <xdr:cNvPr id="339" name="Picture 1" descr="Picture 1"/>
        <xdr:cNvPicPr>
          <a:picLocks noChangeAspect="1"/>
        </xdr:cNvPicPr>
      </xdr:nvPicPr>
      <xdr:blipFill>
        <a:blip xmlns:r="http://schemas.openxmlformats.org/officeDocument/2006/relationships" r:embed="rId239">
          <a:extLst/>
        </a:blip>
        <a:stretch>
          <a:fillRect/>
        </a:stretch>
      </xdr:blipFill>
      <xdr:spPr>
        <a:xfrm>
          <a:off x="6438900" y="2535936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453</xdr:row>
      <xdr:rowOff>0</xdr:rowOff>
    </xdr:from>
    <xdr:to>
      <xdr:col>9</xdr:col>
      <xdr:colOff>825500</xdr:colOff>
      <xdr:row>454</xdr:row>
      <xdr:rowOff>0</xdr:rowOff>
    </xdr:to>
    <xdr:pic>
      <xdr:nvPicPr>
        <xdr:cNvPr id="340" name="Picture 1" descr="Picture 1"/>
        <xdr:cNvPicPr>
          <a:picLocks noChangeAspect="1"/>
        </xdr:cNvPicPr>
      </xdr:nvPicPr>
      <xdr:blipFill>
        <a:blip xmlns:r="http://schemas.openxmlformats.org/officeDocument/2006/relationships" r:embed="rId240">
          <a:extLst/>
        </a:blip>
        <a:stretch>
          <a:fillRect/>
        </a:stretch>
      </xdr:blipFill>
      <xdr:spPr>
        <a:xfrm>
          <a:off x="6438900" y="2541555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454</xdr:row>
      <xdr:rowOff>0</xdr:rowOff>
    </xdr:from>
    <xdr:to>
      <xdr:col>9</xdr:col>
      <xdr:colOff>825500</xdr:colOff>
      <xdr:row>455</xdr:row>
      <xdr:rowOff>0</xdr:rowOff>
    </xdr:to>
    <xdr:pic>
      <xdr:nvPicPr>
        <xdr:cNvPr id="341" name="Picture 1" descr="Picture 1"/>
        <xdr:cNvPicPr>
          <a:picLocks noChangeAspect="1"/>
        </xdr:cNvPicPr>
      </xdr:nvPicPr>
      <xdr:blipFill>
        <a:blip xmlns:r="http://schemas.openxmlformats.org/officeDocument/2006/relationships" r:embed="rId241">
          <a:extLst/>
        </a:blip>
        <a:stretch>
          <a:fillRect/>
        </a:stretch>
      </xdr:blipFill>
      <xdr:spPr>
        <a:xfrm>
          <a:off x="6438900" y="2547175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455</xdr:row>
      <xdr:rowOff>0</xdr:rowOff>
    </xdr:from>
    <xdr:to>
      <xdr:col>9</xdr:col>
      <xdr:colOff>825500</xdr:colOff>
      <xdr:row>456</xdr:row>
      <xdr:rowOff>0</xdr:rowOff>
    </xdr:to>
    <xdr:pic>
      <xdr:nvPicPr>
        <xdr:cNvPr id="342" name="Picture 1" descr="Picture 1"/>
        <xdr:cNvPicPr>
          <a:picLocks noChangeAspect="1"/>
        </xdr:cNvPicPr>
      </xdr:nvPicPr>
      <xdr:blipFill>
        <a:blip xmlns:r="http://schemas.openxmlformats.org/officeDocument/2006/relationships" r:embed="rId242">
          <a:extLst/>
        </a:blip>
        <a:stretch>
          <a:fillRect/>
        </a:stretch>
      </xdr:blipFill>
      <xdr:spPr>
        <a:xfrm>
          <a:off x="6438900" y="2552795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456</xdr:row>
      <xdr:rowOff>0</xdr:rowOff>
    </xdr:from>
    <xdr:to>
      <xdr:col>9</xdr:col>
      <xdr:colOff>825500</xdr:colOff>
      <xdr:row>457</xdr:row>
      <xdr:rowOff>0</xdr:rowOff>
    </xdr:to>
    <xdr:pic>
      <xdr:nvPicPr>
        <xdr:cNvPr id="343" name="Picture 1" descr="Picture 1"/>
        <xdr:cNvPicPr>
          <a:picLocks noChangeAspect="1"/>
        </xdr:cNvPicPr>
      </xdr:nvPicPr>
      <xdr:blipFill>
        <a:blip xmlns:r="http://schemas.openxmlformats.org/officeDocument/2006/relationships" r:embed="rId243">
          <a:extLst/>
        </a:blip>
        <a:stretch>
          <a:fillRect/>
        </a:stretch>
      </xdr:blipFill>
      <xdr:spPr>
        <a:xfrm>
          <a:off x="6438900" y="2558415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825500</xdr:colOff>
      <xdr:row>458</xdr:row>
      <xdr:rowOff>0</xdr:rowOff>
    </xdr:to>
    <xdr:pic>
      <xdr:nvPicPr>
        <xdr:cNvPr id="344" name="Picture 1" descr="Picture 1"/>
        <xdr:cNvPicPr>
          <a:picLocks noChangeAspect="1"/>
        </xdr:cNvPicPr>
      </xdr:nvPicPr>
      <xdr:blipFill>
        <a:blip xmlns:r="http://schemas.openxmlformats.org/officeDocument/2006/relationships" r:embed="rId244">
          <a:extLst/>
        </a:blip>
        <a:stretch>
          <a:fillRect/>
        </a:stretch>
      </xdr:blipFill>
      <xdr:spPr>
        <a:xfrm>
          <a:off x="6438900" y="2564034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458</xdr:row>
      <xdr:rowOff>0</xdr:rowOff>
    </xdr:from>
    <xdr:to>
      <xdr:col>9</xdr:col>
      <xdr:colOff>825500</xdr:colOff>
      <xdr:row>459</xdr:row>
      <xdr:rowOff>0</xdr:rowOff>
    </xdr:to>
    <xdr:pic>
      <xdr:nvPicPr>
        <xdr:cNvPr id="345" name="Picture 1" descr="Picture 1"/>
        <xdr:cNvPicPr>
          <a:picLocks noChangeAspect="1"/>
        </xdr:cNvPicPr>
      </xdr:nvPicPr>
      <xdr:blipFill>
        <a:blip xmlns:r="http://schemas.openxmlformats.org/officeDocument/2006/relationships" r:embed="rId142">
          <a:extLst/>
        </a:blip>
        <a:stretch>
          <a:fillRect/>
        </a:stretch>
      </xdr:blipFill>
      <xdr:spPr>
        <a:xfrm>
          <a:off x="6438900" y="2569654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459</xdr:row>
      <xdr:rowOff>0</xdr:rowOff>
    </xdr:from>
    <xdr:to>
      <xdr:col>9</xdr:col>
      <xdr:colOff>825500</xdr:colOff>
      <xdr:row>460</xdr:row>
      <xdr:rowOff>0</xdr:rowOff>
    </xdr:to>
    <xdr:pic>
      <xdr:nvPicPr>
        <xdr:cNvPr id="346" name="Picture 1" descr="Picture 1"/>
        <xdr:cNvPicPr>
          <a:picLocks noChangeAspect="1"/>
        </xdr:cNvPicPr>
      </xdr:nvPicPr>
      <xdr:blipFill>
        <a:blip xmlns:r="http://schemas.openxmlformats.org/officeDocument/2006/relationships" r:embed="rId245">
          <a:extLst/>
        </a:blip>
        <a:stretch>
          <a:fillRect/>
        </a:stretch>
      </xdr:blipFill>
      <xdr:spPr>
        <a:xfrm>
          <a:off x="6438900" y="2575274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460</xdr:row>
      <xdr:rowOff>0</xdr:rowOff>
    </xdr:from>
    <xdr:to>
      <xdr:col>9</xdr:col>
      <xdr:colOff>825500</xdr:colOff>
      <xdr:row>461</xdr:row>
      <xdr:rowOff>0</xdr:rowOff>
    </xdr:to>
    <xdr:pic>
      <xdr:nvPicPr>
        <xdr:cNvPr id="347" name="Picture 1" descr="Picture 1"/>
        <xdr:cNvPicPr>
          <a:picLocks noChangeAspect="1"/>
        </xdr:cNvPicPr>
      </xdr:nvPicPr>
      <xdr:blipFill>
        <a:blip xmlns:r="http://schemas.openxmlformats.org/officeDocument/2006/relationships" r:embed="rId245">
          <a:extLst/>
        </a:blip>
        <a:stretch>
          <a:fillRect/>
        </a:stretch>
      </xdr:blipFill>
      <xdr:spPr>
        <a:xfrm>
          <a:off x="6438900" y="2580894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461</xdr:row>
      <xdr:rowOff>0</xdr:rowOff>
    </xdr:from>
    <xdr:to>
      <xdr:col>9</xdr:col>
      <xdr:colOff>825500</xdr:colOff>
      <xdr:row>462</xdr:row>
      <xdr:rowOff>0</xdr:rowOff>
    </xdr:to>
    <xdr:pic>
      <xdr:nvPicPr>
        <xdr:cNvPr id="348" name="Picture 1" descr="Picture 1"/>
        <xdr:cNvPicPr>
          <a:picLocks noChangeAspect="1"/>
        </xdr:cNvPicPr>
      </xdr:nvPicPr>
      <xdr:blipFill>
        <a:blip xmlns:r="http://schemas.openxmlformats.org/officeDocument/2006/relationships" r:embed="rId246">
          <a:extLst/>
        </a:blip>
        <a:stretch>
          <a:fillRect/>
        </a:stretch>
      </xdr:blipFill>
      <xdr:spPr>
        <a:xfrm>
          <a:off x="6438900" y="2586513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462</xdr:row>
      <xdr:rowOff>0</xdr:rowOff>
    </xdr:from>
    <xdr:to>
      <xdr:col>9</xdr:col>
      <xdr:colOff>825500</xdr:colOff>
      <xdr:row>463</xdr:row>
      <xdr:rowOff>0</xdr:rowOff>
    </xdr:to>
    <xdr:pic>
      <xdr:nvPicPr>
        <xdr:cNvPr id="349" name="Picture 1" descr="Picture 1"/>
        <xdr:cNvPicPr>
          <a:picLocks noChangeAspect="1"/>
        </xdr:cNvPicPr>
      </xdr:nvPicPr>
      <xdr:blipFill>
        <a:blip xmlns:r="http://schemas.openxmlformats.org/officeDocument/2006/relationships" r:embed="rId178">
          <a:extLst/>
        </a:blip>
        <a:stretch>
          <a:fillRect/>
        </a:stretch>
      </xdr:blipFill>
      <xdr:spPr>
        <a:xfrm>
          <a:off x="6438900" y="2592133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463</xdr:row>
      <xdr:rowOff>0</xdr:rowOff>
    </xdr:from>
    <xdr:to>
      <xdr:col>9</xdr:col>
      <xdr:colOff>825500</xdr:colOff>
      <xdr:row>464</xdr:row>
      <xdr:rowOff>0</xdr:rowOff>
    </xdr:to>
    <xdr:pic>
      <xdr:nvPicPr>
        <xdr:cNvPr id="350" name="Picture 1" descr="Picture 1"/>
        <xdr:cNvPicPr>
          <a:picLocks noChangeAspect="1"/>
        </xdr:cNvPicPr>
      </xdr:nvPicPr>
      <xdr:blipFill>
        <a:blip xmlns:r="http://schemas.openxmlformats.org/officeDocument/2006/relationships" r:embed="rId247">
          <a:extLst/>
        </a:blip>
        <a:stretch>
          <a:fillRect/>
        </a:stretch>
      </xdr:blipFill>
      <xdr:spPr>
        <a:xfrm>
          <a:off x="6438900" y="2597753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464</xdr:row>
      <xdr:rowOff>0</xdr:rowOff>
    </xdr:from>
    <xdr:to>
      <xdr:col>9</xdr:col>
      <xdr:colOff>825500</xdr:colOff>
      <xdr:row>465</xdr:row>
      <xdr:rowOff>0</xdr:rowOff>
    </xdr:to>
    <xdr:pic>
      <xdr:nvPicPr>
        <xdr:cNvPr id="351" name="Picture 1" descr="Picture 1"/>
        <xdr:cNvPicPr>
          <a:picLocks noChangeAspect="1"/>
        </xdr:cNvPicPr>
      </xdr:nvPicPr>
      <xdr:blipFill>
        <a:blip xmlns:r="http://schemas.openxmlformats.org/officeDocument/2006/relationships" r:embed="rId248">
          <a:extLst/>
        </a:blip>
        <a:stretch>
          <a:fillRect/>
        </a:stretch>
      </xdr:blipFill>
      <xdr:spPr>
        <a:xfrm>
          <a:off x="6438900" y="2603373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465</xdr:row>
      <xdr:rowOff>0</xdr:rowOff>
    </xdr:from>
    <xdr:to>
      <xdr:col>9</xdr:col>
      <xdr:colOff>825500</xdr:colOff>
      <xdr:row>466</xdr:row>
      <xdr:rowOff>0</xdr:rowOff>
    </xdr:to>
    <xdr:pic>
      <xdr:nvPicPr>
        <xdr:cNvPr id="352" name="Picture 1" descr="Picture 1"/>
        <xdr:cNvPicPr>
          <a:picLocks noChangeAspect="1"/>
        </xdr:cNvPicPr>
      </xdr:nvPicPr>
      <xdr:blipFill>
        <a:blip xmlns:r="http://schemas.openxmlformats.org/officeDocument/2006/relationships" r:embed="rId59">
          <a:extLst/>
        </a:blip>
        <a:stretch>
          <a:fillRect/>
        </a:stretch>
      </xdr:blipFill>
      <xdr:spPr>
        <a:xfrm>
          <a:off x="6438900" y="2608992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466</xdr:row>
      <xdr:rowOff>0</xdr:rowOff>
    </xdr:from>
    <xdr:to>
      <xdr:col>9</xdr:col>
      <xdr:colOff>825500</xdr:colOff>
      <xdr:row>467</xdr:row>
      <xdr:rowOff>0</xdr:rowOff>
    </xdr:to>
    <xdr:pic>
      <xdr:nvPicPr>
        <xdr:cNvPr id="353" name="Picture 1" descr="Picture 1"/>
        <xdr:cNvPicPr>
          <a:picLocks noChangeAspect="1"/>
        </xdr:cNvPicPr>
      </xdr:nvPicPr>
      <xdr:blipFill>
        <a:blip xmlns:r="http://schemas.openxmlformats.org/officeDocument/2006/relationships" r:embed="rId249">
          <a:extLst/>
        </a:blip>
        <a:stretch>
          <a:fillRect/>
        </a:stretch>
      </xdr:blipFill>
      <xdr:spPr>
        <a:xfrm>
          <a:off x="6438900" y="2614612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467</xdr:row>
      <xdr:rowOff>0</xdr:rowOff>
    </xdr:from>
    <xdr:to>
      <xdr:col>9</xdr:col>
      <xdr:colOff>825500</xdr:colOff>
      <xdr:row>468</xdr:row>
      <xdr:rowOff>0</xdr:rowOff>
    </xdr:to>
    <xdr:pic>
      <xdr:nvPicPr>
        <xdr:cNvPr id="354" name="Picture 1" descr="Picture 1"/>
        <xdr:cNvPicPr>
          <a:picLocks noChangeAspect="1"/>
        </xdr:cNvPicPr>
      </xdr:nvPicPr>
      <xdr:blipFill>
        <a:blip xmlns:r="http://schemas.openxmlformats.org/officeDocument/2006/relationships" r:embed="rId250">
          <a:extLst/>
        </a:blip>
        <a:stretch>
          <a:fillRect/>
        </a:stretch>
      </xdr:blipFill>
      <xdr:spPr>
        <a:xfrm>
          <a:off x="6438900" y="2620232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469</xdr:row>
      <xdr:rowOff>0</xdr:rowOff>
    </xdr:from>
    <xdr:to>
      <xdr:col>9</xdr:col>
      <xdr:colOff>825500</xdr:colOff>
      <xdr:row>470</xdr:row>
      <xdr:rowOff>0</xdr:rowOff>
    </xdr:to>
    <xdr:pic>
      <xdr:nvPicPr>
        <xdr:cNvPr id="355" name="Picture 1" descr="Picture 1"/>
        <xdr:cNvPicPr>
          <a:picLocks noChangeAspect="1"/>
        </xdr:cNvPicPr>
      </xdr:nvPicPr>
      <xdr:blipFill>
        <a:blip xmlns:r="http://schemas.openxmlformats.org/officeDocument/2006/relationships" r:embed="rId251">
          <a:extLst/>
        </a:blip>
        <a:stretch>
          <a:fillRect/>
        </a:stretch>
      </xdr:blipFill>
      <xdr:spPr>
        <a:xfrm>
          <a:off x="6438900" y="2631471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470</xdr:row>
      <xdr:rowOff>0</xdr:rowOff>
    </xdr:from>
    <xdr:to>
      <xdr:col>9</xdr:col>
      <xdr:colOff>825500</xdr:colOff>
      <xdr:row>471</xdr:row>
      <xdr:rowOff>0</xdr:rowOff>
    </xdr:to>
    <xdr:pic>
      <xdr:nvPicPr>
        <xdr:cNvPr id="356" name="Picture 1" descr="Picture 1"/>
        <xdr:cNvPicPr>
          <a:picLocks noChangeAspect="1"/>
        </xdr:cNvPicPr>
      </xdr:nvPicPr>
      <xdr:blipFill>
        <a:blip xmlns:r="http://schemas.openxmlformats.org/officeDocument/2006/relationships" r:embed="rId89">
          <a:extLst/>
        </a:blip>
        <a:stretch>
          <a:fillRect/>
        </a:stretch>
      </xdr:blipFill>
      <xdr:spPr>
        <a:xfrm>
          <a:off x="6438900" y="2637091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471</xdr:row>
      <xdr:rowOff>0</xdr:rowOff>
    </xdr:from>
    <xdr:to>
      <xdr:col>9</xdr:col>
      <xdr:colOff>825500</xdr:colOff>
      <xdr:row>472</xdr:row>
      <xdr:rowOff>0</xdr:rowOff>
    </xdr:to>
    <xdr:pic>
      <xdr:nvPicPr>
        <xdr:cNvPr id="357" name="Picture 1" descr="Picture 1"/>
        <xdr:cNvPicPr>
          <a:picLocks noChangeAspect="1"/>
        </xdr:cNvPicPr>
      </xdr:nvPicPr>
      <xdr:blipFill>
        <a:blip xmlns:r="http://schemas.openxmlformats.org/officeDocument/2006/relationships" r:embed="rId252">
          <a:extLst/>
        </a:blip>
        <a:stretch>
          <a:fillRect/>
        </a:stretch>
      </xdr:blipFill>
      <xdr:spPr>
        <a:xfrm>
          <a:off x="6438900" y="2642711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472</xdr:row>
      <xdr:rowOff>0</xdr:rowOff>
    </xdr:from>
    <xdr:to>
      <xdr:col>9</xdr:col>
      <xdr:colOff>825500</xdr:colOff>
      <xdr:row>473</xdr:row>
      <xdr:rowOff>0</xdr:rowOff>
    </xdr:to>
    <xdr:pic>
      <xdr:nvPicPr>
        <xdr:cNvPr id="358" name="Picture 1" descr="Picture 1"/>
        <xdr:cNvPicPr>
          <a:picLocks noChangeAspect="1"/>
        </xdr:cNvPicPr>
      </xdr:nvPicPr>
      <xdr:blipFill>
        <a:blip xmlns:r="http://schemas.openxmlformats.org/officeDocument/2006/relationships" r:embed="rId253">
          <a:extLst/>
        </a:blip>
        <a:stretch>
          <a:fillRect/>
        </a:stretch>
      </xdr:blipFill>
      <xdr:spPr>
        <a:xfrm>
          <a:off x="6438900" y="2648331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473</xdr:row>
      <xdr:rowOff>0</xdr:rowOff>
    </xdr:from>
    <xdr:to>
      <xdr:col>9</xdr:col>
      <xdr:colOff>825500</xdr:colOff>
      <xdr:row>474</xdr:row>
      <xdr:rowOff>0</xdr:rowOff>
    </xdr:to>
    <xdr:pic>
      <xdr:nvPicPr>
        <xdr:cNvPr id="359" name="Picture 1" descr="Picture 1"/>
        <xdr:cNvPicPr>
          <a:picLocks noChangeAspect="1"/>
        </xdr:cNvPicPr>
      </xdr:nvPicPr>
      <xdr:blipFill>
        <a:blip xmlns:r="http://schemas.openxmlformats.org/officeDocument/2006/relationships" r:embed="rId253">
          <a:extLst/>
        </a:blip>
        <a:stretch>
          <a:fillRect/>
        </a:stretch>
      </xdr:blipFill>
      <xdr:spPr>
        <a:xfrm>
          <a:off x="6438900" y="2653950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474</xdr:row>
      <xdr:rowOff>0</xdr:rowOff>
    </xdr:from>
    <xdr:to>
      <xdr:col>9</xdr:col>
      <xdr:colOff>825500</xdr:colOff>
      <xdr:row>475</xdr:row>
      <xdr:rowOff>0</xdr:rowOff>
    </xdr:to>
    <xdr:pic>
      <xdr:nvPicPr>
        <xdr:cNvPr id="360" name="Picture 1" descr="Picture 1"/>
        <xdr:cNvPicPr>
          <a:picLocks noChangeAspect="1"/>
        </xdr:cNvPicPr>
      </xdr:nvPicPr>
      <xdr:blipFill>
        <a:blip xmlns:r="http://schemas.openxmlformats.org/officeDocument/2006/relationships" r:embed="rId254">
          <a:extLst/>
        </a:blip>
        <a:stretch>
          <a:fillRect/>
        </a:stretch>
      </xdr:blipFill>
      <xdr:spPr>
        <a:xfrm>
          <a:off x="6438900" y="2659570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475</xdr:row>
      <xdr:rowOff>0</xdr:rowOff>
    </xdr:from>
    <xdr:to>
      <xdr:col>9</xdr:col>
      <xdr:colOff>825500</xdr:colOff>
      <xdr:row>476</xdr:row>
      <xdr:rowOff>0</xdr:rowOff>
    </xdr:to>
    <xdr:pic>
      <xdr:nvPicPr>
        <xdr:cNvPr id="361" name="Picture 1" descr="Picture 1"/>
        <xdr:cNvPicPr>
          <a:picLocks noChangeAspect="1"/>
        </xdr:cNvPicPr>
      </xdr:nvPicPr>
      <xdr:blipFill>
        <a:blip xmlns:r="http://schemas.openxmlformats.org/officeDocument/2006/relationships" r:embed="rId254">
          <a:extLst/>
        </a:blip>
        <a:stretch>
          <a:fillRect/>
        </a:stretch>
      </xdr:blipFill>
      <xdr:spPr>
        <a:xfrm>
          <a:off x="6438900" y="2665190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476</xdr:row>
      <xdr:rowOff>0</xdr:rowOff>
    </xdr:from>
    <xdr:to>
      <xdr:col>9</xdr:col>
      <xdr:colOff>825500</xdr:colOff>
      <xdr:row>477</xdr:row>
      <xdr:rowOff>0</xdr:rowOff>
    </xdr:to>
    <xdr:pic>
      <xdr:nvPicPr>
        <xdr:cNvPr id="362" name="Picture 1" descr="Picture 1"/>
        <xdr:cNvPicPr>
          <a:picLocks noChangeAspect="1"/>
        </xdr:cNvPicPr>
      </xdr:nvPicPr>
      <xdr:blipFill>
        <a:blip xmlns:r="http://schemas.openxmlformats.org/officeDocument/2006/relationships" r:embed="rId211">
          <a:extLst/>
        </a:blip>
        <a:stretch>
          <a:fillRect/>
        </a:stretch>
      </xdr:blipFill>
      <xdr:spPr>
        <a:xfrm>
          <a:off x="6438900" y="2670810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477</xdr:row>
      <xdr:rowOff>0</xdr:rowOff>
    </xdr:from>
    <xdr:to>
      <xdr:col>9</xdr:col>
      <xdr:colOff>825500</xdr:colOff>
      <xdr:row>478</xdr:row>
      <xdr:rowOff>0</xdr:rowOff>
    </xdr:to>
    <xdr:pic>
      <xdr:nvPicPr>
        <xdr:cNvPr id="363" name="Picture 1" descr="Picture 1"/>
        <xdr:cNvPicPr>
          <a:picLocks noChangeAspect="1"/>
        </xdr:cNvPicPr>
      </xdr:nvPicPr>
      <xdr:blipFill>
        <a:blip xmlns:r="http://schemas.openxmlformats.org/officeDocument/2006/relationships" r:embed="rId255">
          <a:extLst/>
        </a:blip>
        <a:stretch>
          <a:fillRect/>
        </a:stretch>
      </xdr:blipFill>
      <xdr:spPr>
        <a:xfrm>
          <a:off x="6438900" y="2676429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478</xdr:row>
      <xdr:rowOff>0</xdr:rowOff>
    </xdr:from>
    <xdr:to>
      <xdr:col>9</xdr:col>
      <xdr:colOff>825500</xdr:colOff>
      <xdr:row>479</xdr:row>
      <xdr:rowOff>0</xdr:rowOff>
    </xdr:to>
    <xdr:pic>
      <xdr:nvPicPr>
        <xdr:cNvPr id="364" name="Picture 1" descr="Picture 1"/>
        <xdr:cNvPicPr>
          <a:picLocks noChangeAspect="1"/>
        </xdr:cNvPicPr>
      </xdr:nvPicPr>
      <xdr:blipFill>
        <a:blip xmlns:r="http://schemas.openxmlformats.org/officeDocument/2006/relationships" r:embed="rId256">
          <a:extLst/>
        </a:blip>
        <a:stretch>
          <a:fillRect/>
        </a:stretch>
      </xdr:blipFill>
      <xdr:spPr>
        <a:xfrm>
          <a:off x="6438900" y="2682049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479</xdr:row>
      <xdr:rowOff>0</xdr:rowOff>
    </xdr:from>
    <xdr:to>
      <xdr:col>9</xdr:col>
      <xdr:colOff>825500</xdr:colOff>
      <xdr:row>480</xdr:row>
      <xdr:rowOff>0</xdr:rowOff>
    </xdr:to>
    <xdr:pic>
      <xdr:nvPicPr>
        <xdr:cNvPr id="365" name="Picture 1" descr="Picture 1"/>
        <xdr:cNvPicPr>
          <a:picLocks noChangeAspect="1"/>
        </xdr:cNvPicPr>
      </xdr:nvPicPr>
      <xdr:blipFill>
        <a:blip xmlns:r="http://schemas.openxmlformats.org/officeDocument/2006/relationships" r:embed="rId256">
          <a:extLst/>
        </a:blip>
        <a:stretch>
          <a:fillRect/>
        </a:stretch>
      </xdr:blipFill>
      <xdr:spPr>
        <a:xfrm>
          <a:off x="6438900" y="2687669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480</xdr:row>
      <xdr:rowOff>0</xdr:rowOff>
    </xdr:from>
    <xdr:to>
      <xdr:col>9</xdr:col>
      <xdr:colOff>825500</xdr:colOff>
      <xdr:row>481</xdr:row>
      <xdr:rowOff>0</xdr:rowOff>
    </xdr:to>
    <xdr:pic>
      <xdr:nvPicPr>
        <xdr:cNvPr id="366" name="Picture 1" descr="Picture 1"/>
        <xdr:cNvPicPr>
          <a:picLocks noChangeAspect="1"/>
        </xdr:cNvPicPr>
      </xdr:nvPicPr>
      <xdr:blipFill>
        <a:blip xmlns:r="http://schemas.openxmlformats.org/officeDocument/2006/relationships" r:embed="rId257">
          <a:extLst/>
        </a:blip>
        <a:stretch>
          <a:fillRect/>
        </a:stretch>
      </xdr:blipFill>
      <xdr:spPr>
        <a:xfrm>
          <a:off x="6438900" y="2693289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481</xdr:row>
      <xdr:rowOff>0</xdr:rowOff>
    </xdr:from>
    <xdr:to>
      <xdr:col>9</xdr:col>
      <xdr:colOff>825500</xdr:colOff>
      <xdr:row>482</xdr:row>
      <xdr:rowOff>0</xdr:rowOff>
    </xdr:to>
    <xdr:pic>
      <xdr:nvPicPr>
        <xdr:cNvPr id="367" name="Picture 1" descr="Picture 1"/>
        <xdr:cNvPicPr>
          <a:picLocks noChangeAspect="1"/>
        </xdr:cNvPicPr>
      </xdr:nvPicPr>
      <xdr:blipFill>
        <a:blip xmlns:r="http://schemas.openxmlformats.org/officeDocument/2006/relationships" r:embed="rId258">
          <a:extLst/>
        </a:blip>
        <a:stretch>
          <a:fillRect/>
        </a:stretch>
      </xdr:blipFill>
      <xdr:spPr>
        <a:xfrm>
          <a:off x="6438900" y="2698908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482</xdr:row>
      <xdr:rowOff>0</xdr:rowOff>
    </xdr:from>
    <xdr:to>
      <xdr:col>9</xdr:col>
      <xdr:colOff>825500</xdr:colOff>
      <xdr:row>483</xdr:row>
      <xdr:rowOff>0</xdr:rowOff>
    </xdr:to>
    <xdr:pic>
      <xdr:nvPicPr>
        <xdr:cNvPr id="368" name="Picture 1" descr="Picture 1"/>
        <xdr:cNvPicPr>
          <a:picLocks noChangeAspect="1"/>
        </xdr:cNvPicPr>
      </xdr:nvPicPr>
      <xdr:blipFill>
        <a:blip xmlns:r="http://schemas.openxmlformats.org/officeDocument/2006/relationships" r:embed="rId259">
          <a:extLst/>
        </a:blip>
        <a:stretch>
          <a:fillRect/>
        </a:stretch>
      </xdr:blipFill>
      <xdr:spPr>
        <a:xfrm>
          <a:off x="6438900" y="2704528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483</xdr:row>
      <xdr:rowOff>0</xdr:rowOff>
    </xdr:from>
    <xdr:to>
      <xdr:col>9</xdr:col>
      <xdr:colOff>825500</xdr:colOff>
      <xdr:row>484</xdr:row>
      <xdr:rowOff>0</xdr:rowOff>
    </xdr:to>
    <xdr:pic>
      <xdr:nvPicPr>
        <xdr:cNvPr id="369" name="Picture 1" descr="Picture 1"/>
        <xdr:cNvPicPr>
          <a:picLocks noChangeAspect="1"/>
        </xdr:cNvPicPr>
      </xdr:nvPicPr>
      <xdr:blipFill>
        <a:blip xmlns:r="http://schemas.openxmlformats.org/officeDocument/2006/relationships" r:embed="rId260">
          <a:extLst/>
        </a:blip>
        <a:stretch>
          <a:fillRect/>
        </a:stretch>
      </xdr:blipFill>
      <xdr:spPr>
        <a:xfrm>
          <a:off x="6438900" y="2710148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484</xdr:row>
      <xdr:rowOff>0</xdr:rowOff>
    </xdr:from>
    <xdr:to>
      <xdr:col>9</xdr:col>
      <xdr:colOff>825500</xdr:colOff>
      <xdr:row>485</xdr:row>
      <xdr:rowOff>0</xdr:rowOff>
    </xdr:to>
    <xdr:pic>
      <xdr:nvPicPr>
        <xdr:cNvPr id="370" name="Picture 1" descr="Picture 1"/>
        <xdr:cNvPicPr>
          <a:picLocks noChangeAspect="1"/>
        </xdr:cNvPicPr>
      </xdr:nvPicPr>
      <xdr:blipFill>
        <a:blip xmlns:r="http://schemas.openxmlformats.org/officeDocument/2006/relationships" r:embed="rId261">
          <a:extLst/>
        </a:blip>
        <a:stretch>
          <a:fillRect/>
        </a:stretch>
      </xdr:blipFill>
      <xdr:spPr>
        <a:xfrm>
          <a:off x="6438900" y="2715768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485</xdr:row>
      <xdr:rowOff>0</xdr:rowOff>
    </xdr:from>
    <xdr:to>
      <xdr:col>9</xdr:col>
      <xdr:colOff>825500</xdr:colOff>
      <xdr:row>486</xdr:row>
      <xdr:rowOff>0</xdr:rowOff>
    </xdr:to>
    <xdr:pic>
      <xdr:nvPicPr>
        <xdr:cNvPr id="371" name="Picture 1" descr="Picture 1"/>
        <xdr:cNvPicPr>
          <a:picLocks noChangeAspect="1"/>
        </xdr:cNvPicPr>
      </xdr:nvPicPr>
      <xdr:blipFill>
        <a:blip xmlns:r="http://schemas.openxmlformats.org/officeDocument/2006/relationships" r:embed="rId262">
          <a:extLst/>
        </a:blip>
        <a:stretch>
          <a:fillRect/>
        </a:stretch>
      </xdr:blipFill>
      <xdr:spPr>
        <a:xfrm>
          <a:off x="6438900" y="2721387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486</xdr:row>
      <xdr:rowOff>0</xdr:rowOff>
    </xdr:from>
    <xdr:to>
      <xdr:col>9</xdr:col>
      <xdr:colOff>825500</xdr:colOff>
      <xdr:row>487</xdr:row>
      <xdr:rowOff>0</xdr:rowOff>
    </xdr:to>
    <xdr:pic>
      <xdr:nvPicPr>
        <xdr:cNvPr id="372" name="Picture 1" descr="Picture 1"/>
        <xdr:cNvPicPr>
          <a:picLocks noChangeAspect="1"/>
        </xdr:cNvPicPr>
      </xdr:nvPicPr>
      <xdr:blipFill>
        <a:blip xmlns:r="http://schemas.openxmlformats.org/officeDocument/2006/relationships" r:embed="rId263">
          <a:extLst/>
        </a:blip>
        <a:stretch>
          <a:fillRect/>
        </a:stretch>
      </xdr:blipFill>
      <xdr:spPr>
        <a:xfrm>
          <a:off x="6438900" y="2727007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487</xdr:row>
      <xdr:rowOff>0</xdr:rowOff>
    </xdr:from>
    <xdr:to>
      <xdr:col>9</xdr:col>
      <xdr:colOff>825500</xdr:colOff>
      <xdr:row>488</xdr:row>
      <xdr:rowOff>0</xdr:rowOff>
    </xdr:to>
    <xdr:pic>
      <xdr:nvPicPr>
        <xdr:cNvPr id="373" name="Picture 1" descr="Picture 1"/>
        <xdr:cNvPicPr>
          <a:picLocks noChangeAspect="1"/>
        </xdr:cNvPicPr>
      </xdr:nvPicPr>
      <xdr:blipFill>
        <a:blip xmlns:r="http://schemas.openxmlformats.org/officeDocument/2006/relationships" r:embed="rId140">
          <a:extLst/>
        </a:blip>
        <a:stretch>
          <a:fillRect/>
        </a:stretch>
      </xdr:blipFill>
      <xdr:spPr>
        <a:xfrm>
          <a:off x="6438900" y="2732627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825500</xdr:colOff>
      <xdr:row>489</xdr:row>
      <xdr:rowOff>0</xdr:rowOff>
    </xdr:to>
    <xdr:pic>
      <xdr:nvPicPr>
        <xdr:cNvPr id="374" name="Picture 1" descr="Picture 1"/>
        <xdr:cNvPicPr>
          <a:picLocks noChangeAspect="1"/>
        </xdr:cNvPicPr>
      </xdr:nvPicPr>
      <xdr:blipFill>
        <a:blip xmlns:r="http://schemas.openxmlformats.org/officeDocument/2006/relationships" r:embed="rId264">
          <a:extLst/>
        </a:blip>
        <a:stretch>
          <a:fillRect/>
        </a:stretch>
      </xdr:blipFill>
      <xdr:spPr>
        <a:xfrm>
          <a:off x="6438900" y="2738247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489</xdr:row>
      <xdr:rowOff>0</xdr:rowOff>
    </xdr:from>
    <xdr:to>
      <xdr:col>9</xdr:col>
      <xdr:colOff>825500</xdr:colOff>
      <xdr:row>490</xdr:row>
      <xdr:rowOff>0</xdr:rowOff>
    </xdr:to>
    <xdr:pic>
      <xdr:nvPicPr>
        <xdr:cNvPr id="375" name="Picture 1" descr="Picture 1"/>
        <xdr:cNvPicPr>
          <a:picLocks noChangeAspect="1"/>
        </xdr:cNvPicPr>
      </xdr:nvPicPr>
      <xdr:blipFill>
        <a:blip xmlns:r="http://schemas.openxmlformats.org/officeDocument/2006/relationships" r:embed="rId264">
          <a:extLst/>
        </a:blip>
        <a:stretch>
          <a:fillRect/>
        </a:stretch>
      </xdr:blipFill>
      <xdr:spPr>
        <a:xfrm>
          <a:off x="6438900" y="2743866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490</xdr:row>
      <xdr:rowOff>0</xdr:rowOff>
    </xdr:from>
    <xdr:to>
      <xdr:col>9</xdr:col>
      <xdr:colOff>825500</xdr:colOff>
      <xdr:row>491</xdr:row>
      <xdr:rowOff>0</xdr:rowOff>
    </xdr:to>
    <xdr:pic>
      <xdr:nvPicPr>
        <xdr:cNvPr id="376" name="Picture 1" descr="Picture 1"/>
        <xdr:cNvPicPr>
          <a:picLocks noChangeAspect="1"/>
        </xdr:cNvPicPr>
      </xdr:nvPicPr>
      <xdr:blipFill>
        <a:blip xmlns:r="http://schemas.openxmlformats.org/officeDocument/2006/relationships" r:embed="rId265">
          <a:extLst/>
        </a:blip>
        <a:stretch>
          <a:fillRect/>
        </a:stretch>
      </xdr:blipFill>
      <xdr:spPr>
        <a:xfrm>
          <a:off x="6438900" y="2749486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491</xdr:row>
      <xdr:rowOff>0</xdr:rowOff>
    </xdr:from>
    <xdr:to>
      <xdr:col>9</xdr:col>
      <xdr:colOff>825500</xdr:colOff>
      <xdr:row>492</xdr:row>
      <xdr:rowOff>0</xdr:rowOff>
    </xdr:to>
    <xdr:pic>
      <xdr:nvPicPr>
        <xdr:cNvPr id="377" name="Picture 1" descr="Picture 1"/>
        <xdr:cNvPicPr>
          <a:picLocks noChangeAspect="1"/>
        </xdr:cNvPicPr>
      </xdr:nvPicPr>
      <xdr:blipFill>
        <a:blip xmlns:r="http://schemas.openxmlformats.org/officeDocument/2006/relationships" r:embed="rId266">
          <a:extLst/>
        </a:blip>
        <a:stretch>
          <a:fillRect/>
        </a:stretch>
      </xdr:blipFill>
      <xdr:spPr>
        <a:xfrm>
          <a:off x="6438900" y="2755106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492</xdr:row>
      <xdr:rowOff>0</xdr:rowOff>
    </xdr:from>
    <xdr:to>
      <xdr:col>9</xdr:col>
      <xdr:colOff>825500</xdr:colOff>
      <xdr:row>493</xdr:row>
      <xdr:rowOff>0</xdr:rowOff>
    </xdr:to>
    <xdr:pic>
      <xdr:nvPicPr>
        <xdr:cNvPr id="378" name="Picture 1" descr="Picture 1"/>
        <xdr:cNvPicPr>
          <a:picLocks noChangeAspect="1"/>
        </xdr:cNvPicPr>
      </xdr:nvPicPr>
      <xdr:blipFill>
        <a:blip xmlns:r="http://schemas.openxmlformats.org/officeDocument/2006/relationships" r:embed="rId212">
          <a:extLst/>
        </a:blip>
        <a:stretch>
          <a:fillRect/>
        </a:stretch>
      </xdr:blipFill>
      <xdr:spPr>
        <a:xfrm>
          <a:off x="6438900" y="2760726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493</xdr:row>
      <xdr:rowOff>0</xdr:rowOff>
    </xdr:from>
    <xdr:to>
      <xdr:col>9</xdr:col>
      <xdr:colOff>825500</xdr:colOff>
      <xdr:row>494</xdr:row>
      <xdr:rowOff>0</xdr:rowOff>
    </xdr:to>
    <xdr:pic>
      <xdr:nvPicPr>
        <xdr:cNvPr id="379" name="Picture 1" descr="Picture 1"/>
        <xdr:cNvPicPr>
          <a:picLocks noChangeAspect="1"/>
        </xdr:cNvPicPr>
      </xdr:nvPicPr>
      <xdr:blipFill>
        <a:blip xmlns:r="http://schemas.openxmlformats.org/officeDocument/2006/relationships" r:embed="rId267">
          <a:extLst/>
        </a:blip>
        <a:stretch>
          <a:fillRect/>
        </a:stretch>
      </xdr:blipFill>
      <xdr:spPr>
        <a:xfrm>
          <a:off x="6438900" y="2766345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494</xdr:row>
      <xdr:rowOff>0</xdr:rowOff>
    </xdr:from>
    <xdr:to>
      <xdr:col>9</xdr:col>
      <xdr:colOff>825500</xdr:colOff>
      <xdr:row>495</xdr:row>
      <xdr:rowOff>0</xdr:rowOff>
    </xdr:to>
    <xdr:pic>
      <xdr:nvPicPr>
        <xdr:cNvPr id="380" name="Picture 1" descr="Picture 1"/>
        <xdr:cNvPicPr>
          <a:picLocks noChangeAspect="1"/>
        </xdr:cNvPicPr>
      </xdr:nvPicPr>
      <xdr:blipFill>
        <a:blip xmlns:r="http://schemas.openxmlformats.org/officeDocument/2006/relationships" r:embed="rId268">
          <a:extLst/>
        </a:blip>
        <a:stretch>
          <a:fillRect/>
        </a:stretch>
      </xdr:blipFill>
      <xdr:spPr>
        <a:xfrm>
          <a:off x="6438900" y="2771965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495</xdr:row>
      <xdr:rowOff>0</xdr:rowOff>
    </xdr:from>
    <xdr:to>
      <xdr:col>9</xdr:col>
      <xdr:colOff>825500</xdr:colOff>
      <xdr:row>496</xdr:row>
      <xdr:rowOff>0</xdr:rowOff>
    </xdr:to>
    <xdr:pic>
      <xdr:nvPicPr>
        <xdr:cNvPr id="381" name="Picture 1" descr="Picture 1"/>
        <xdr:cNvPicPr>
          <a:picLocks noChangeAspect="1"/>
        </xdr:cNvPicPr>
      </xdr:nvPicPr>
      <xdr:blipFill>
        <a:blip xmlns:r="http://schemas.openxmlformats.org/officeDocument/2006/relationships" r:embed="rId269">
          <a:extLst/>
        </a:blip>
        <a:stretch>
          <a:fillRect/>
        </a:stretch>
      </xdr:blipFill>
      <xdr:spPr>
        <a:xfrm>
          <a:off x="6438900" y="27775852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496</xdr:row>
      <xdr:rowOff>0</xdr:rowOff>
    </xdr:from>
    <xdr:to>
      <xdr:col>9</xdr:col>
      <xdr:colOff>825500</xdr:colOff>
      <xdr:row>497</xdr:row>
      <xdr:rowOff>0</xdr:rowOff>
    </xdr:to>
    <xdr:pic>
      <xdr:nvPicPr>
        <xdr:cNvPr id="382" name="Picture 1" descr="Picture 1"/>
        <xdr:cNvPicPr>
          <a:picLocks noChangeAspect="1"/>
        </xdr:cNvPicPr>
      </xdr:nvPicPr>
      <xdr:blipFill>
        <a:blip xmlns:r="http://schemas.openxmlformats.org/officeDocument/2006/relationships" r:embed="rId269">
          <a:extLst/>
        </a:blip>
        <a:stretch>
          <a:fillRect/>
        </a:stretch>
      </xdr:blipFill>
      <xdr:spPr>
        <a:xfrm>
          <a:off x="6438900" y="2783205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497</xdr:row>
      <xdr:rowOff>0</xdr:rowOff>
    </xdr:from>
    <xdr:to>
      <xdr:col>9</xdr:col>
      <xdr:colOff>825500</xdr:colOff>
      <xdr:row>498</xdr:row>
      <xdr:rowOff>0</xdr:rowOff>
    </xdr:to>
    <xdr:pic>
      <xdr:nvPicPr>
        <xdr:cNvPr id="383" name="Picture 1" descr="Picture 1"/>
        <xdr:cNvPicPr>
          <a:picLocks noChangeAspect="1"/>
        </xdr:cNvPicPr>
      </xdr:nvPicPr>
      <xdr:blipFill>
        <a:blip xmlns:r="http://schemas.openxmlformats.org/officeDocument/2006/relationships" r:embed="rId270">
          <a:extLst/>
        </a:blip>
        <a:stretch>
          <a:fillRect/>
        </a:stretch>
      </xdr:blipFill>
      <xdr:spPr>
        <a:xfrm>
          <a:off x="6438900" y="278882475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498</xdr:row>
      <xdr:rowOff>0</xdr:rowOff>
    </xdr:from>
    <xdr:to>
      <xdr:col>9</xdr:col>
      <xdr:colOff>825500</xdr:colOff>
      <xdr:row>499</xdr:row>
      <xdr:rowOff>0</xdr:rowOff>
    </xdr:to>
    <xdr:pic>
      <xdr:nvPicPr>
        <xdr:cNvPr id="384" name="Picture 1" descr="Picture 1"/>
        <xdr:cNvPicPr>
          <a:picLocks noChangeAspect="1"/>
        </xdr:cNvPicPr>
      </xdr:nvPicPr>
      <xdr:blipFill>
        <a:blip xmlns:r="http://schemas.openxmlformats.org/officeDocument/2006/relationships" r:embed="rId271">
          <a:extLst/>
        </a:blip>
        <a:stretch>
          <a:fillRect/>
        </a:stretch>
      </xdr:blipFill>
      <xdr:spPr>
        <a:xfrm>
          <a:off x="6438900" y="27944445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0</xdr:colOff>
      <xdr:row>468</xdr:row>
      <xdr:rowOff>0</xdr:rowOff>
    </xdr:from>
    <xdr:to>
      <xdr:col>9</xdr:col>
      <xdr:colOff>825500</xdr:colOff>
      <xdr:row>469</xdr:row>
      <xdr:rowOff>0</xdr:rowOff>
    </xdr:to>
    <xdr:pic>
      <xdr:nvPicPr>
        <xdr:cNvPr id="385" name="Picture 1" descr="Picture 1"/>
        <xdr:cNvPicPr>
          <a:picLocks noChangeAspect="1"/>
        </xdr:cNvPicPr>
      </xdr:nvPicPr>
      <xdr:blipFill>
        <a:blip xmlns:r="http://schemas.openxmlformats.org/officeDocument/2006/relationships" r:embed="rId272">
          <a:extLst/>
        </a:blip>
        <a:stretch>
          <a:fillRect/>
        </a:stretch>
      </xdr:blipFill>
      <xdr:spPr>
        <a:xfrm>
          <a:off x="6438900" y="262585200"/>
          <a:ext cx="825500" cy="56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Tema di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Tema di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i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8" tIns="45718" rIns="45718" bIns="45718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500"/>
  <sheetViews>
    <sheetView showGridLines="0" tabSelected="1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J1" sqref="J1:J1048576"/>
    </sheetView>
  </sheetViews>
  <sheetFormatPr defaultColWidth="8.85546875" defaultRowHeight="12.75" customHeight="1" x14ac:dyDescent="0.25"/>
  <cols>
    <col min="1" max="1" width="6.140625" style="1" customWidth="1"/>
    <col min="2" max="2" width="8.42578125" style="1" customWidth="1"/>
    <col min="3" max="3" width="20.28515625" style="1" customWidth="1"/>
    <col min="4" max="4" width="14.28515625" style="1" customWidth="1"/>
    <col min="5" max="5" width="4.7109375" style="1" customWidth="1"/>
    <col min="6" max="6" width="11.140625" style="1" bestFit="1" customWidth="1"/>
    <col min="7" max="7" width="15.28515625" style="1" bestFit="1" customWidth="1"/>
    <col min="8" max="8" width="13.85546875" style="1" customWidth="1"/>
    <col min="9" max="9" width="15.85546875" style="1" customWidth="1"/>
    <col min="10" max="10" width="12" style="1" customWidth="1"/>
    <col min="11" max="11" width="7.28515625" style="1" customWidth="1"/>
    <col min="12" max="12" width="21.85546875" style="1" customWidth="1"/>
    <col min="13" max="13" width="4.85546875" style="1" customWidth="1"/>
    <col min="14" max="14" width="21.7109375" style="1" customWidth="1"/>
    <col min="15" max="15" width="11.7109375" style="1" customWidth="1"/>
    <col min="16" max="16" width="11.140625" style="1" customWidth="1"/>
    <col min="17" max="17" width="11.7109375" style="1" customWidth="1"/>
    <col min="18" max="18" width="16" style="1" customWidth="1"/>
    <col min="19" max="51" width="5.7109375" style="1" customWidth="1"/>
    <col min="52" max="52" width="8.85546875" style="1" customWidth="1"/>
    <col min="53" max="16384" width="8.85546875" style="1"/>
  </cols>
  <sheetData>
    <row r="1" spans="1:51" ht="15" customHeight="1" x14ac:dyDescent="0.25">
      <c r="A1" s="2"/>
      <c r="B1" s="3"/>
      <c r="C1" s="3"/>
      <c r="D1" s="3"/>
      <c r="E1" s="3"/>
      <c r="F1" s="28">
        <f>+G1/Q1</f>
        <v>179.13919052319841</v>
      </c>
      <c r="G1" s="29">
        <f>SUM(G3:G499)</f>
        <v>362936</v>
      </c>
      <c r="H1" s="27">
        <f>+R1/Q1</f>
        <v>481.87690029615038</v>
      </c>
      <c r="I1" s="25"/>
      <c r="J1" s="3"/>
      <c r="K1" s="3"/>
      <c r="L1" s="3"/>
      <c r="M1" s="3"/>
      <c r="N1" s="3"/>
      <c r="O1" s="3"/>
      <c r="P1" s="3"/>
      <c r="Q1" s="30">
        <f>SUBTOTAL(9,Q3:Q499)</f>
        <v>2026</v>
      </c>
      <c r="R1" s="29">
        <f>SUM(R3:R499)</f>
        <v>976282.60000000068</v>
      </c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4"/>
    </row>
    <row r="2" spans="1:51" ht="40.5" customHeight="1" x14ac:dyDescent="0.2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26" t="s">
        <v>5</v>
      </c>
      <c r="G2" s="26" t="s">
        <v>1665</v>
      </c>
      <c r="H2" s="26" t="s">
        <v>6</v>
      </c>
      <c r="I2" s="24" t="s">
        <v>1666</v>
      </c>
      <c r="J2" s="5" t="s">
        <v>7</v>
      </c>
      <c r="K2" s="5" t="s">
        <v>8</v>
      </c>
      <c r="L2" s="5" t="s">
        <v>9</v>
      </c>
      <c r="M2" s="5" t="s">
        <v>10</v>
      </c>
      <c r="N2" s="5" t="s">
        <v>11</v>
      </c>
      <c r="O2" s="5" t="s">
        <v>12</v>
      </c>
      <c r="P2" s="5" t="s">
        <v>13</v>
      </c>
      <c r="Q2" s="5" t="s">
        <v>14</v>
      </c>
      <c r="R2" s="5" t="s">
        <v>15</v>
      </c>
      <c r="S2" s="5" t="s">
        <v>16</v>
      </c>
      <c r="T2" s="5" t="s">
        <v>17</v>
      </c>
      <c r="U2" s="5" t="s">
        <v>18</v>
      </c>
      <c r="V2" s="5" t="s">
        <v>19</v>
      </c>
      <c r="W2" s="5" t="s">
        <v>20</v>
      </c>
      <c r="X2" s="5" t="s">
        <v>21</v>
      </c>
      <c r="Y2" s="5" t="s">
        <v>22</v>
      </c>
      <c r="Z2" s="5" t="s">
        <v>23</v>
      </c>
      <c r="AA2" s="5" t="s">
        <v>24</v>
      </c>
      <c r="AB2" s="5" t="s">
        <v>25</v>
      </c>
      <c r="AC2" s="5" t="s">
        <v>26</v>
      </c>
      <c r="AD2" s="5" t="s">
        <v>27</v>
      </c>
      <c r="AE2" s="5" t="s">
        <v>28</v>
      </c>
      <c r="AF2" s="5" t="s">
        <v>29</v>
      </c>
      <c r="AG2" s="5" t="s">
        <v>30</v>
      </c>
      <c r="AH2" s="5" t="s">
        <v>31</v>
      </c>
      <c r="AI2" s="5" t="s">
        <v>32</v>
      </c>
      <c r="AJ2" s="5" t="s">
        <v>33</v>
      </c>
      <c r="AK2" s="5" t="s">
        <v>34</v>
      </c>
      <c r="AL2" s="5" t="s">
        <v>35</v>
      </c>
      <c r="AM2" s="5" t="s">
        <v>36</v>
      </c>
      <c r="AN2" s="5" t="s">
        <v>37</v>
      </c>
      <c r="AO2" s="5" t="s">
        <v>38</v>
      </c>
      <c r="AP2" s="5" t="s">
        <v>39</v>
      </c>
      <c r="AQ2" s="5" t="s">
        <v>40</v>
      </c>
      <c r="AR2" s="5" t="s">
        <v>41</v>
      </c>
      <c r="AS2" s="5" t="s">
        <v>42</v>
      </c>
      <c r="AT2" s="5" t="s">
        <v>43</v>
      </c>
      <c r="AU2" s="5" t="s">
        <v>44</v>
      </c>
      <c r="AV2" s="5" t="s">
        <v>45</v>
      </c>
      <c r="AW2" s="5" t="s">
        <v>46</v>
      </c>
      <c r="AX2" s="5" t="s">
        <v>47</v>
      </c>
      <c r="AY2" s="5" t="s">
        <v>48</v>
      </c>
    </row>
    <row r="3" spans="1:51" ht="44.25" customHeight="1" x14ac:dyDescent="0.25">
      <c r="A3" s="6">
        <v>385</v>
      </c>
      <c r="B3" s="6">
        <v>100</v>
      </c>
      <c r="C3" s="7" t="str">
        <f>CONCATENATE(D3,E3,K3,M3)</f>
        <v>DFF0001*94073QLN</v>
      </c>
      <c r="D3" s="7" t="s">
        <v>49</v>
      </c>
      <c r="E3" s="7" t="s">
        <v>50</v>
      </c>
      <c r="F3" s="8">
        <v>92</v>
      </c>
      <c r="G3" s="8">
        <f>+F3*Q3</f>
        <v>1472</v>
      </c>
      <c r="H3" s="8">
        <v>230</v>
      </c>
      <c r="I3" s="8">
        <v>60</v>
      </c>
      <c r="J3" s="9"/>
      <c r="K3" s="7" t="s">
        <v>51</v>
      </c>
      <c r="L3" s="7" t="s">
        <v>52</v>
      </c>
      <c r="M3" s="7" t="s">
        <v>53</v>
      </c>
      <c r="N3" s="7" t="s">
        <v>54</v>
      </c>
      <c r="O3" s="7" t="s">
        <v>55</v>
      </c>
      <c r="P3" s="7" t="s">
        <v>55</v>
      </c>
      <c r="Q3" s="10">
        <f>SUM(S3:AY3)</f>
        <v>16</v>
      </c>
      <c r="R3" s="8">
        <f>Q3*H3</f>
        <v>3680</v>
      </c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>
        <v>4</v>
      </c>
      <c r="AL3" s="11"/>
      <c r="AM3" s="11">
        <v>5</v>
      </c>
      <c r="AN3" s="11"/>
      <c r="AO3" s="11">
        <v>2</v>
      </c>
      <c r="AP3" s="11"/>
      <c r="AQ3" s="11"/>
      <c r="AR3" s="11"/>
      <c r="AS3" s="11">
        <v>1</v>
      </c>
      <c r="AT3" s="11"/>
      <c r="AU3" s="11">
        <v>3</v>
      </c>
      <c r="AV3" s="11"/>
      <c r="AW3" s="11">
        <v>1</v>
      </c>
      <c r="AX3" s="11"/>
      <c r="AY3" s="11"/>
    </row>
    <row r="4" spans="1:51" ht="44.25" customHeight="1" x14ac:dyDescent="0.25">
      <c r="A4" s="6">
        <v>385</v>
      </c>
      <c r="B4" s="6">
        <v>101</v>
      </c>
      <c r="C4" s="7" t="str">
        <f>CONCATENATE(D4,E4,K4,M4)</f>
        <v>DFF0003*94107QMA</v>
      </c>
      <c r="D4" s="7" t="s">
        <v>56</v>
      </c>
      <c r="E4" s="7" t="s">
        <v>50</v>
      </c>
      <c r="F4" s="8">
        <v>92</v>
      </c>
      <c r="G4" s="8">
        <f>+F4*Q4</f>
        <v>1288</v>
      </c>
      <c r="H4" s="8">
        <v>230</v>
      </c>
      <c r="I4" s="8">
        <v>60</v>
      </c>
      <c r="J4" s="9"/>
      <c r="K4" s="7" t="s">
        <v>57</v>
      </c>
      <c r="L4" s="7" t="s">
        <v>58</v>
      </c>
      <c r="M4" s="7" t="s">
        <v>59</v>
      </c>
      <c r="N4" s="7" t="s">
        <v>60</v>
      </c>
      <c r="O4" s="7" t="s">
        <v>55</v>
      </c>
      <c r="P4" s="7" t="s">
        <v>55</v>
      </c>
      <c r="Q4" s="10">
        <f>SUM(S4:AY4)</f>
        <v>14</v>
      </c>
      <c r="R4" s="8">
        <f>Q4*H4</f>
        <v>3220</v>
      </c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>
        <v>1</v>
      </c>
      <c r="AL4" s="11"/>
      <c r="AM4" s="11">
        <v>2</v>
      </c>
      <c r="AN4" s="11"/>
      <c r="AO4" s="11">
        <v>3</v>
      </c>
      <c r="AP4" s="11"/>
      <c r="AQ4" s="11">
        <v>2</v>
      </c>
      <c r="AR4" s="11"/>
      <c r="AS4" s="11">
        <v>4</v>
      </c>
      <c r="AT4" s="11"/>
      <c r="AU4" s="11">
        <v>1</v>
      </c>
      <c r="AV4" s="11"/>
      <c r="AW4" s="11">
        <v>1</v>
      </c>
      <c r="AX4" s="11"/>
      <c r="AY4" s="11"/>
    </row>
    <row r="5" spans="1:51" ht="44.25" customHeight="1" x14ac:dyDescent="0.25">
      <c r="A5" s="6">
        <v>385</v>
      </c>
      <c r="B5" s="6">
        <v>102</v>
      </c>
      <c r="C5" s="7" t="str">
        <f>CONCATENATE(D5,E5,K5,M5)</f>
        <v>DFF0003*97153PXJ</v>
      </c>
      <c r="D5" s="7" t="s">
        <v>56</v>
      </c>
      <c r="E5" s="7" t="s">
        <v>50</v>
      </c>
      <c r="F5" s="8">
        <v>92</v>
      </c>
      <c r="G5" s="8">
        <f>+F5*Q5</f>
        <v>2392</v>
      </c>
      <c r="H5" s="8">
        <v>230</v>
      </c>
      <c r="I5" s="8">
        <v>60</v>
      </c>
      <c r="J5" s="9"/>
      <c r="K5" s="7" t="s">
        <v>61</v>
      </c>
      <c r="L5" s="7" t="s">
        <v>62</v>
      </c>
      <c r="M5" s="7" t="s">
        <v>63</v>
      </c>
      <c r="N5" s="7" t="s">
        <v>64</v>
      </c>
      <c r="O5" s="7" t="s">
        <v>55</v>
      </c>
      <c r="P5" s="7" t="s">
        <v>55</v>
      </c>
      <c r="Q5" s="10">
        <f t="shared" ref="Q5:Q68" si="0">SUM(S5:AY5)</f>
        <v>26</v>
      </c>
      <c r="R5" s="8">
        <f>Q5*H5</f>
        <v>5980</v>
      </c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>
        <v>1</v>
      </c>
      <c r="AL5" s="11"/>
      <c r="AM5" s="11">
        <v>2</v>
      </c>
      <c r="AN5" s="11"/>
      <c r="AO5" s="11">
        <v>3</v>
      </c>
      <c r="AP5" s="11"/>
      <c r="AQ5" s="11">
        <v>8</v>
      </c>
      <c r="AR5" s="11"/>
      <c r="AS5" s="11">
        <v>6</v>
      </c>
      <c r="AT5" s="11"/>
      <c r="AU5" s="11">
        <v>4</v>
      </c>
      <c r="AV5" s="11"/>
      <c r="AW5" s="11">
        <v>2</v>
      </c>
      <c r="AX5" s="11"/>
      <c r="AY5" s="11"/>
    </row>
    <row r="6" spans="1:51" ht="44.25" customHeight="1" x14ac:dyDescent="0.25">
      <c r="A6" s="12">
        <v>385</v>
      </c>
      <c r="B6" s="12">
        <v>108</v>
      </c>
      <c r="C6" s="13" t="str">
        <f>CONCATENATE(D6,E6,K6,M6)</f>
        <v>DFM80494LOG98670LIJ</v>
      </c>
      <c r="D6" s="13" t="s">
        <v>65</v>
      </c>
      <c r="E6" s="13" t="s">
        <v>66</v>
      </c>
      <c r="F6" s="14">
        <v>120</v>
      </c>
      <c r="G6" s="23">
        <f>+F6*Q6</f>
        <v>480</v>
      </c>
      <c r="H6" s="14">
        <v>384</v>
      </c>
      <c r="I6" s="23">
        <v>60</v>
      </c>
      <c r="J6" s="15"/>
      <c r="K6" s="13" t="s">
        <v>67</v>
      </c>
      <c r="L6" s="13" t="s">
        <v>68</v>
      </c>
      <c r="M6" s="13" t="s">
        <v>69</v>
      </c>
      <c r="N6" s="13" t="s">
        <v>70</v>
      </c>
      <c r="O6" s="13" t="s">
        <v>71</v>
      </c>
      <c r="P6" s="13" t="s">
        <v>71</v>
      </c>
      <c r="Q6" s="16">
        <f t="shared" si="0"/>
        <v>4</v>
      </c>
      <c r="R6" s="14">
        <f>Q6*H6</f>
        <v>1536</v>
      </c>
      <c r="S6" s="17"/>
      <c r="T6" s="17"/>
      <c r="U6" s="17"/>
      <c r="V6" s="17">
        <v>1</v>
      </c>
      <c r="W6" s="17">
        <v>2</v>
      </c>
      <c r="X6" s="17"/>
      <c r="Y6" s="17"/>
      <c r="Z6" s="17"/>
      <c r="AA6" s="17">
        <v>1</v>
      </c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</row>
    <row r="7" spans="1:51" ht="44.25" customHeight="1" x14ac:dyDescent="0.25">
      <c r="A7" s="12">
        <v>385</v>
      </c>
      <c r="B7" s="12">
        <v>109</v>
      </c>
      <c r="C7" s="13" t="str">
        <f>CONCATENATE(D7,E7,K7,M7)</f>
        <v>DFSOC2615G*95371NZ3</v>
      </c>
      <c r="D7" s="13" t="s">
        <v>72</v>
      </c>
      <c r="E7" s="13" t="s">
        <v>50</v>
      </c>
      <c r="F7" s="14">
        <v>100</v>
      </c>
      <c r="G7" s="23">
        <f>+F7*Q7</f>
        <v>100</v>
      </c>
      <c r="H7" s="14">
        <v>250</v>
      </c>
      <c r="I7" s="23">
        <v>60</v>
      </c>
      <c r="J7" s="15"/>
      <c r="K7" s="13" t="s">
        <v>73</v>
      </c>
      <c r="L7" s="13" t="s">
        <v>74</v>
      </c>
      <c r="M7" s="13" t="s">
        <v>75</v>
      </c>
      <c r="N7" s="13" t="s">
        <v>76</v>
      </c>
      <c r="O7" s="13" t="s">
        <v>55</v>
      </c>
      <c r="P7" s="13" t="s">
        <v>55</v>
      </c>
      <c r="Q7" s="16">
        <f t="shared" si="0"/>
        <v>1</v>
      </c>
      <c r="R7" s="14">
        <f>Q7*H7</f>
        <v>250</v>
      </c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>
        <v>1</v>
      </c>
      <c r="AV7" s="17"/>
      <c r="AW7" s="17"/>
      <c r="AX7" s="17"/>
      <c r="AY7" s="17"/>
    </row>
    <row r="8" spans="1:51" ht="44.25" customHeight="1" x14ac:dyDescent="0.25">
      <c r="A8" s="12">
        <v>385</v>
      </c>
      <c r="B8" s="12">
        <v>110</v>
      </c>
      <c r="C8" s="13" t="str">
        <f>CONCATENATE(D8,E8,K8,M8)</f>
        <v>DFSOC2726J*94318QYE</v>
      </c>
      <c r="D8" s="13" t="s">
        <v>77</v>
      </c>
      <c r="E8" s="13" t="s">
        <v>50</v>
      </c>
      <c r="F8" s="14">
        <v>100</v>
      </c>
      <c r="G8" s="23">
        <f>+F8*Q8</f>
        <v>200</v>
      </c>
      <c r="H8" s="14">
        <v>250</v>
      </c>
      <c r="I8" s="23">
        <v>60</v>
      </c>
      <c r="J8" s="15"/>
      <c r="K8" s="13" t="s">
        <v>78</v>
      </c>
      <c r="L8" s="13" t="s">
        <v>79</v>
      </c>
      <c r="M8" s="13" t="s">
        <v>80</v>
      </c>
      <c r="N8" s="13" t="s">
        <v>81</v>
      </c>
      <c r="O8" s="13" t="s">
        <v>55</v>
      </c>
      <c r="P8" s="13" t="s">
        <v>55</v>
      </c>
      <c r="Q8" s="16">
        <f t="shared" si="0"/>
        <v>2</v>
      </c>
      <c r="R8" s="14">
        <f>Q8*H8</f>
        <v>500</v>
      </c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>
        <v>1</v>
      </c>
      <c r="AT8" s="17"/>
      <c r="AU8" s="17">
        <v>1</v>
      </c>
      <c r="AV8" s="17"/>
      <c r="AW8" s="17"/>
      <c r="AX8" s="17"/>
      <c r="AY8" s="17"/>
    </row>
    <row r="9" spans="1:51" ht="44.25" customHeight="1" x14ac:dyDescent="0.25">
      <c r="A9" s="12">
        <v>385</v>
      </c>
      <c r="B9" s="12">
        <v>111</v>
      </c>
      <c r="C9" s="13" t="str">
        <f>CONCATENATE(D9,E9,K9,M9)</f>
        <v>DO45241BOG98142LIJ</v>
      </c>
      <c r="D9" s="13" t="s">
        <v>82</v>
      </c>
      <c r="E9" s="13" t="s">
        <v>83</v>
      </c>
      <c r="F9" s="14">
        <v>192</v>
      </c>
      <c r="G9" s="23">
        <f>+F9*Q9</f>
        <v>384</v>
      </c>
      <c r="H9" s="14">
        <v>480</v>
      </c>
      <c r="I9" s="23">
        <v>60</v>
      </c>
      <c r="J9" s="15"/>
      <c r="K9" s="13" t="s">
        <v>84</v>
      </c>
      <c r="L9" s="13" t="s">
        <v>85</v>
      </c>
      <c r="M9" s="13" t="s">
        <v>69</v>
      </c>
      <c r="N9" s="13" t="s">
        <v>70</v>
      </c>
      <c r="O9" s="13" t="s">
        <v>71</v>
      </c>
      <c r="P9" s="13" t="s">
        <v>71</v>
      </c>
      <c r="Q9" s="16">
        <f t="shared" si="0"/>
        <v>2</v>
      </c>
      <c r="R9" s="14">
        <f>Q9*H9</f>
        <v>960</v>
      </c>
      <c r="S9" s="17"/>
      <c r="T9" s="17"/>
      <c r="U9" s="17">
        <v>2</v>
      </c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</row>
    <row r="10" spans="1:51" ht="44.25" customHeight="1" x14ac:dyDescent="0.25">
      <c r="A10" s="12">
        <v>385</v>
      </c>
      <c r="B10" s="12">
        <v>113</v>
      </c>
      <c r="C10" s="13" t="str">
        <f>CONCATENATE(D10,E10,K10,M10)</f>
        <v>DO45362DRG98142LHZ</v>
      </c>
      <c r="D10" s="13" t="s">
        <v>86</v>
      </c>
      <c r="E10" s="13" t="s">
        <v>87</v>
      </c>
      <c r="F10" s="14">
        <v>184</v>
      </c>
      <c r="G10" s="23">
        <f>+F10*Q10</f>
        <v>368</v>
      </c>
      <c r="H10" s="14">
        <v>460</v>
      </c>
      <c r="I10" s="23">
        <v>60</v>
      </c>
      <c r="J10" s="15"/>
      <c r="K10" s="13" t="s">
        <v>84</v>
      </c>
      <c r="L10" s="13" t="s">
        <v>88</v>
      </c>
      <c r="M10" s="13" t="s">
        <v>89</v>
      </c>
      <c r="N10" s="13" t="s">
        <v>90</v>
      </c>
      <c r="O10" s="13" t="s">
        <v>71</v>
      </c>
      <c r="P10" s="13" t="s">
        <v>71</v>
      </c>
      <c r="Q10" s="16">
        <f t="shared" si="0"/>
        <v>2</v>
      </c>
      <c r="R10" s="14">
        <f>Q10*H10</f>
        <v>920</v>
      </c>
      <c r="S10" s="17"/>
      <c r="T10" s="17"/>
      <c r="U10" s="17"/>
      <c r="V10" s="17"/>
      <c r="W10" s="17"/>
      <c r="X10" s="17">
        <v>1</v>
      </c>
      <c r="Y10" s="17">
        <v>1</v>
      </c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</row>
    <row r="11" spans="1:51" ht="44.25" customHeight="1" x14ac:dyDescent="0.25">
      <c r="A11" s="12">
        <v>385</v>
      </c>
      <c r="B11" s="12">
        <v>114</v>
      </c>
      <c r="C11" s="13" t="str">
        <f>CONCATENATE(D11,E11,K11,M11)</f>
        <v>DO45382ASG98142LIJ</v>
      </c>
      <c r="D11" s="13" t="s">
        <v>91</v>
      </c>
      <c r="E11" s="13" t="s">
        <v>92</v>
      </c>
      <c r="F11" s="14">
        <v>180</v>
      </c>
      <c r="G11" s="23">
        <f>+F11*Q11</f>
        <v>180</v>
      </c>
      <c r="H11" s="14">
        <v>576</v>
      </c>
      <c r="I11" s="23">
        <v>60</v>
      </c>
      <c r="J11" s="15"/>
      <c r="K11" s="13" t="s">
        <v>84</v>
      </c>
      <c r="L11" s="13" t="s">
        <v>88</v>
      </c>
      <c r="M11" s="13" t="s">
        <v>69</v>
      </c>
      <c r="N11" s="13" t="s">
        <v>70</v>
      </c>
      <c r="O11" s="13" t="s">
        <v>71</v>
      </c>
      <c r="P11" s="13" t="s">
        <v>71</v>
      </c>
      <c r="Q11" s="16">
        <f t="shared" si="0"/>
        <v>1</v>
      </c>
      <c r="R11" s="14">
        <f>Q11*H11</f>
        <v>576</v>
      </c>
      <c r="S11" s="17"/>
      <c r="T11" s="17"/>
      <c r="U11" s="17"/>
      <c r="V11" s="17"/>
      <c r="W11" s="17"/>
      <c r="X11" s="17"/>
      <c r="Y11" s="17"/>
      <c r="Z11" s="17"/>
      <c r="AA11" s="17">
        <v>1</v>
      </c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</row>
    <row r="12" spans="1:51" ht="44.25" customHeight="1" x14ac:dyDescent="0.25">
      <c r="A12" s="12">
        <v>385</v>
      </c>
      <c r="B12" s="12">
        <v>118</v>
      </c>
      <c r="C12" s="13" t="str">
        <f>CONCATENATE(D12,E12,K12,M12)</f>
        <v>DO45705BEG98142LIJ</v>
      </c>
      <c r="D12" s="13" t="s">
        <v>93</v>
      </c>
      <c r="E12" s="13" t="s">
        <v>94</v>
      </c>
      <c r="F12" s="14">
        <v>180</v>
      </c>
      <c r="G12" s="23">
        <f>+F12*Q12</f>
        <v>360</v>
      </c>
      <c r="H12" s="14">
        <v>450</v>
      </c>
      <c r="I12" s="23">
        <v>60</v>
      </c>
      <c r="J12" s="15"/>
      <c r="K12" s="13" t="s">
        <v>84</v>
      </c>
      <c r="L12" s="13" t="s">
        <v>88</v>
      </c>
      <c r="M12" s="13" t="s">
        <v>69</v>
      </c>
      <c r="N12" s="13" t="s">
        <v>70</v>
      </c>
      <c r="O12" s="13" t="s">
        <v>71</v>
      </c>
      <c r="P12" s="13" t="s">
        <v>71</v>
      </c>
      <c r="Q12" s="16">
        <f t="shared" si="0"/>
        <v>2</v>
      </c>
      <c r="R12" s="14">
        <f>Q12*H12</f>
        <v>900</v>
      </c>
      <c r="S12" s="17"/>
      <c r="T12" s="17"/>
      <c r="U12" s="17"/>
      <c r="V12" s="17">
        <v>1</v>
      </c>
      <c r="W12" s="17"/>
      <c r="X12" s="17"/>
      <c r="Y12" s="17">
        <v>1</v>
      </c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</row>
    <row r="13" spans="1:51" ht="44.25" customHeight="1" x14ac:dyDescent="0.25">
      <c r="A13" s="12">
        <v>385</v>
      </c>
      <c r="B13" s="12">
        <v>119</v>
      </c>
      <c r="C13" s="13" t="str">
        <f>CONCATENATE(D13,E13,K13,M13)</f>
        <v>DO46052UDG98142LAT</v>
      </c>
      <c r="D13" s="13" t="s">
        <v>95</v>
      </c>
      <c r="E13" s="13" t="s">
        <v>96</v>
      </c>
      <c r="F13" s="14">
        <v>204</v>
      </c>
      <c r="G13" s="23">
        <f>+F13*Q13</f>
        <v>816</v>
      </c>
      <c r="H13" s="14">
        <v>510</v>
      </c>
      <c r="I13" s="23">
        <v>60</v>
      </c>
      <c r="J13" s="15"/>
      <c r="K13" s="13" t="s">
        <v>84</v>
      </c>
      <c r="L13" s="13" t="s">
        <v>88</v>
      </c>
      <c r="M13" s="13" t="s">
        <v>97</v>
      </c>
      <c r="N13" s="13" t="s">
        <v>98</v>
      </c>
      <c r="O13" s="13" t="s">
        <v>71</v>
      </c>
      <c r="P13" s="13" t="s">
        <v>71</v>
      </c>
      <c r="Q13" s="16">
        <f t="shared" si="0"/>
        <v>4</v>
      </c>
      <c r="R13" s="14">
        <f>Q13*H13</f>
        <v>2040</v>
      </c>
      <c r="S13" s="17"/>
      <c r="T13" s="17"/>
      <c r="U13" s="17">
        <v>1</v>
      </c>
      <c r="V13" s="17"/>
      <c r="W13" s="17">
        <v>1</v>
      </c>
      <c r="X13" s="17"/>
      <c r="Y13" s="17"/>
      <c r="Z13" s="17"/>
      <c r="AA13" s="17"/>
      <c r="AB13" s="17"/>
      <c r="AC13" s="17"/>
      <c r="AD13" s="17">
        <v>1</v>
      </c>
      <c r="AE13" s="17">
        <v>1</v>
      </c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</row>
    <row r="14" spans="1:51" ht="44.25" customHeight="1" x14ac:dyDescent="0.25">
      <c r="A14" s="12">
        <v>385</v>
      </c>
      <c r="B14" s="12">
        <v>121</v>
      </c>
      <c r="C14" s="13" t="str">
        <f>CONCATENATE(D14,E14,K14,M14)</f>
        <v>DO47378WSG97635MIM</v>
      </c>
      <c r="D14" s="13" t="s">
        <v>99</v>
      </c>
      <c r="E14" s="13" t="s">
        <v>100</v>
      </c>
      <c r="F14" s="14">
        <v>212</v>
      </c>
      <c r="G14" s="23">
        <f>+F14*Q14</f>
        <v>212</v>
      </c>
      <c r="H14" s="14">
        <v>530</v>
      </c>
      <c r="I14" s="23">
        <v>60</v>
      </c>
      <c r="J14" s="15"/>
      <c r="K14" s="13" t="s">
        <v>101</v>
      </c>
      <c r="L14" s="13" t="s">
        <v>102</v>
      </c>
      <c r="M14" s="13" t="s">
        <v>103</v>
      </c>
      <c r="N14" s="13" t="s">
        <v>104</v>
      </c>
      <c r="O14" s="13" t="s">
        <v>71</v>
      </c>
      <c r="P14" s="13" t="s">
        <v>71</v>
      </c>
      <c r="Q14" s="16">
        <f t="shared" si="0"/>
        <v>1</v>
      </c>
      <c r="R14" s="14">
        <f>Q14*H14</f>
        <v>530</v>
      </c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>
        <v>1</v>
      </c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</row>
    <row r="15" spans="1:51" ht="44.25" customHeight="1" x14ac:dyDescent="0.25">
      <c r="A15" s="12">
        <v>385</v>
      </c>
      <c r="B15" s="12">
        <v>122</v>
      </c>
      <c r="C15" s="13" t="str">
        <f>CONCATENATE(D15,E15,K15,M15)</f>
        <v>DO60256TAG97156LIJ</v>
      </c>
      <c r="D15" s="13" t="s">
        <v>105</v>
      </c>
      <c r="E15" s="13" t="s">
        <v>106</v>
      </c>
      <c r="F15" s="14">
        <v>152</v>
      </c>
      <c r="G15" s="23">
        <f>+F15*Q15</f>
        <v>152</v>
      </c>
      <c r="H15" s="14">
        <v>380</v>
      </c>
      <c r="I15" s="23">
        <v>60</v>
      </c>
      <c r="J15" s="15"/>
      <c r="K15" s="13" t="s">
        <v>107</v>
      </c>
      <c r="L15" s="13" t="s">
        <v>108</v>
      </c>
      <c r="M15" s="13" t="s">
        <v>69</v>
      </c>
      <c r="N15" s="13" t="s">
        <v>70</v>
      </c>
      <c r="O15" s="13" t="s">
        <v>71</v>
      </c>
      <c r="P15" s="13" t="s">
        <v>71</v>
      </c>
      <c r="Q15" s="16">
        <f t="shared" si="0"/>
        <v>1</v>
      </c>
      <c r="R15" s="14">
        <f>Q15*H15</f>
        <v>380</v>
      </c>
      <c r="S15" s="17"/>
      <c r="T15" s="17"/>
      <c r="U15" s="17"/>
      <c r="V15" s="17"/>
      <c r="W15" s="17"/>
      <c r="X15" s="17"/>
      <c r="Y15" s="17">
        <v>1</v>
      </c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</row>
    <row r="16" spans="1:51" ht="44.25" customHeight="1" x14ac:dyDescent="0.25">
      <c r="A16" s="12">
        <v>385</v>
      </c>
      <c r="B16" s="12">
        <v>125</v>
      </c>
      <c r="C16" s="13" t="str">
        <f>CONCATENATE(D16,E16,K16,M16)</f>
        <v>DO60450TAG98142LHZ</v>
      </c>
      <c r="D16" s="13" t="s">
        <v>109</v>
      </c>
      <c r="E16" s="13" t="s">
        <v>106</v>
      </c>
      <c r="F16" s="14">
        <v>130</v>
      </c>
      <c r="G16" s="23">
        <f>+F16*Q16</f>
        <v>260</v>
      </c>
      <c r="H16" s="14">
        <v>416</v>
      </c>
      <c r="I16" s="23">
        <v>60</v>
      </c>
      <c r="J16" s="15"/>
      <c r="K16" s="13" t="s">
        <v>84</v>
      </c>
      <c r="L16" s="13" t="s">
        <v>110</v>
      </c>
      <c r="M16" s="13" t="s">
        <v>89</v>
      </c>
      <c r="N16" s="13" t="s">
        <v>90</v>
      </c>
      <c r="O16" s="13" t="s">
        <v>71</v>
      </c>
      <c r="P16" s="13" t="s">
        <v>71</v>
      </c>
      <c r="Q16" s="16">
        <f t="shared" si="0"/>
        <v>2</v>
      </c>
      <c r="R16" s="14">
        <f>Q16*H16</f>
        <v>832</v>
      </c>
      <c r="S16" s="17"/>
      <c r="T16" s="17"/>
      <c r="U16" s="17"/>
      <c r="V16" s="17">
        <v>1</v>
      </c>
      <c r="W16" s="17">
        <v>1</v>
      </c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</row>
    <row r="17" spans="1:51" ht="44.25" customHeight="1" x14ac:dyDescent="0.25">
      <c r="A17" s="12">
        <v>385</v>
      </c>
      <c r="B17" s="12">
        <v>126</v>
      </c>
      <c r="C17" s="13" t="str">
        <f>CONCATENATE(D17,E17,K17,M17)</f>
        <v>DO60450TAG98142LIJ</v>
      </c>
      <c r="D17" s="13" t="s">
        <v>109</v>
      </c>
      <c r="E17" s="13" t="s">
        <v>106</v>
      </c>
      <c r="F17" s="14">
        <v>140</v>
      </c>
      <c r="G17" s="23">
        <f>+F17*Q17</f>
        <v>700</v>
      </c>
      <c r="H17" s="14">
        <v>350</v>
      </c>
      <c r="I17" s="23">
        <v>60</v>
      </c>
      <c r="J17" s="15"/>
      <c r="K17" s="13" t="s">
        <v>84</v>
      </c>
      <c r="L17" s="13" t="s">
        <v>110</v>
      </c>
      <c r="M17" s="13" t="s">
        <v>69</v>
      </c>
      <c r="N17" s="13" t="s">
        <v>70</v>
      </c>
      <c r="O17" s="13" t="s">
        <v>71</v>
      </c>
      <c r="P17" s="13" t="s">
        <v>71</v>
      </c>
      <c r="Q17" s="16">
        <f t="shared" si="0"/>
        <v>5</v>
      </c>
      <c r="R17" s="14">
        <f>Q17*H17</f>
        <v>1750</v>
      </c>
      <c r="S17" s="17"/>
      <c r="T17" s="17"/>
      <c r="U17" s="17">
        <v>2</v>
      </c>
      <c r="V17" s="17">
        <v>2</v>
      </c>
      <c r="W17" s="17">
        <v>1</v>
      </c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</row>
    <row r="18" spans="1:51" ht="44.25" customHeight="1" x14ac:dyDescent="0.25">
      <c r="A18" s="12">
        <v>385</v>
      </c>
      <c r="B18" s="12">
        <v>129</v>
      </c>
      <c r="C18" s="13" t="str">
        <f>CONCATENATE(D18,E18,K18,M18)</f>
        <v>DO70309RMG98678CAA</v>
      </c>
      <c r="D18" s="13" t="s">
        <v>111</v>
      </c>
      <c r="E18" s="13" t="s">
        <v>112</v>
      </c>
      <c r="F18" s="14">
        <v>136</v>
      </c>
      <c r="G18" s="23">
        <f>+F18*Q18</f>
        <v>136</v>
      </c>
      <c r="H18" s="14">
        <v>340</v>
      </c>
      <c r="I18" s="23">
        <v>60</v>
      </c>
      <c r="J18" s="15"/>
      <c r="K18" s="13" t="s">
        <v>113</v>
      </c>
      <c r="L18" s="13" t="s">
        <v>114</v>
      </c>
      <c r="M18" s="13" t="s">
        <v>115</v>
      </c>
      <c r="N18" s="13" t="s">
        <v>116</v>
      </c>
      <c r="O18" s="13" t="s">
        <v>71</v>
      </c>
      <c r="P18" s="13" t="s">
        <v>71</v>
      </c>
      <c r="Q18" s="16">
        <f t="shared" si="0"/>
        <v>1</v>
      </c>
      <c r="R18" s="14">
        <f>Q18*H18</f>
        <v>340</v>
      </c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>
        <v>1</v>
      </c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</row>
    <row r="19" spans="1:51" ht="44.25" customHeight="1" x14ac:dyDescent="0.25">
      <c r="A19" s="12">
        <v>385</v>
      </c>
      <c r="B19" s="12">
        <v>130</v>
      </c>
      <c r="C19" s="13" t="str">
        <f>CONCATENATE(D19,E19,K19,M19)</f>
        <v>DO70425GAL98142CAT</v>
      </c>
      <c r="D19" s="13" t="s">
        <v>117</v>
      </c>
      <c r="E19" s="13" t="s">
        <v>118</v>
      </c>
      <c r="F19" s="14">
        <v>92</v>
      </c>
      <c r="G19" s="23">
        <f>+F19*Q19</f>
        <v>92</v>
      </c>
      <c r="H19" s="14">
        <v>230</v>
      </c>
      <c r="I19" s="23">
        <v>60</v>
      </c>
      <c r="J19" s="15"/>
      <c r="K19" s="13" t="s">
        <v>84</v>
      </c>
      <c r="L19" s="13" t="s">
        <v>119</v>
      </c>
      <c r="M19" s="13" t="s">
        <v>120</v>
      </c>
      <c r="N19" s="13" t="s">
        <v>121</v>
      </c>
      <c r="O19" s="13" t="s">
        <v>71</v>
      </c>
      <c r="P19" s="13" t="s">
        <v>71</v>
      </c>
      <c r="Q19" s="16">
        <f t="shared" si="0"/>
        <v>1</v>
      </c>
      <c r="R19" s="14">
        <f>Q19*H19</f>
        <v>230</v>
      </c>
      <c r="S19" s="17"/>
      <c r="T19" s="17"/>
      <c r="U19" s="17"/>
      <c r="V19" s="17"/>
      <c r="W19" s="17"/>
      <c r="X19" s="17"/>
      <c r="Y19" s="17"/>
      <c r="Z19" s="17"/>
      <c r="AA19" s="17"/>
      <c r="AB19" s="17">
        <v>1</v>
      </c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</row>
    <row r="20" spans="1:51" ht="44.25" customHeight="1" x14ac:dyDescent="0.25">
      <c r="A20" s="12">
        <v>385</v>
      </c>
      <c r="B20" s="12">
        <v>131</v>
      </c>
      <c r="C20" s="13" t="str">
        <f>CONCATENATE(D20,E20,K20,M20)</f>
        <v>DO70425GAL98142DGD</v>
      </c>
      <c r="D20" s="13" t="s">
        <v>117</v>
      </c>
      <c r="E20" s="13" t="s">
        <v>118</v>
      </c>
      <c r="F20" s="14">
        <v>92</v>
      </c>
      <c r="G20" s="23">
        <f>+F20*Q20</f>
        <v>184</v>
      </c>
      <c r="H20" s="14">
        <v>230</v>
      </c>
      <c r="I20" s="23">
        <v>60</v>
      </c>
      <c r="J20" s="15"/>
      <c r="K20" s="13" t="s">
        <v>84</v>
      </c>
      <c r="L20" s="13" t="s">
        <v>119</v>
      </c>
      <c r="M20" s="13" t="s">
        <v>122</v>
      </c>
      <c r="N20" s="13" t="s">
        <v>123</v>
      </c>
      <c r="O20" s="13" t="s">
        <v>71</v>
      </c>
      <c r="P20" s="13" t="s">
        <v>71</v>
      </c>
      <c r="Q20" s="16">
        <f t="shared" si="0"/>
        <v>2</v>
      </c>
      <c r="R20" s="14">
        <f>Q20*H20</f>
        <v>460</v>
      </c>
      <c r="S20" s="17"/>
      <c r="T20" s="17"/>
      <c r="U20" s="17"/>
      <c r="V20" s="17"/>
      <c r="W20" s="17">
        <v>1</v>
      </c>
      <c r="X20" s="17">
        <v>1</v>
      </c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</row>
    <row r="21" spans="1:51" ht="44.25" customHeight="1" x14ac:dyDescent="0.25">
      <c r="A21" s="12">
        <v>385</v>
      </c>
      <c r="B21" s="12">
        <v>134</v>
      </c>
      <c r="C21" s="13" t="str">
        <f>CONCATENATE(D21,E21,K21,M21)</f>
        <v>DO80496LOG98678LEM</v>
      </c>
      <c r="D21" s="13" t="s">
        <v>124</v>
      </c>
      <c r="E21" s="13" t="s">
        <v>66</v>
      </c>
      <c r="F21" s="14">
        <v>124</v>
      </c>
      <c r="G21" s="23">
        <f>+F21*Q21</f>
        <v>124</v>
      </c>
      <c r="H21" s="14">
        <v>310</v>
      </c>
      <c r="I21" s="23">
        <v>60</v>
      </c>
      <c r="J21" s="15"/>
      <c r="K21" s="13" t="s">
        <v>113</v>
      </c>
      <c r="L21" s="13" t="s">
        <v>125</v>
      </c>
      <c r="M21" s="13" t="s">
        <v>126</v>
      </c>
      <c r="N21" s="13" t="s">
        <v>127</v>
      </c>
      <c r="O21" s="13" t="s">
        <v>71</v>
      </c>
      <c r="P21" s="13" t="s">
        <v>71</v>
      </c>
      <c r="Q21" s="16">
        <f t="shared" si="0"/>
        <v>1</v>
      </c>
      <c r="R21" s="14">
        <f>Q21*H21</f>
        <v>310</v>
      </c>
      <c r="S21" s="17"/>
      <c r="T21" s="17"/>
      <c r="U21" s="17"/>
      <c r="V21" s="17"/>
      <c r="W21" s="17"/>
      <c r="X21" s="17"/>
      <c r="Y21" s="17">
        <v>1</v>
      </c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</row>
    <row r="22" spans="1:51" ht="44.25" customHeight="1" x14ac:dyDescent="0.25">
      <c r="A22" s="12">
        <v>385</v>
      </c>
      <c r="B22" s="12">
        <v>135</v>
      </c>
      <c r="C22" s="13" t="str">
        <f>CONCATENATE(D22,E22,K22,M22)</f>
        <v>DO82010DVG98142293</v>
      </c>
      <c r="D22" s="13" t="s">
        <v>128</v>
      </c>
      <c r="E22" s="13" t="s">
        <v>129</v>
      </c>
      <c r="F22" s="14">
        <v>128</v>
      </c>
      <c r="G22" s="23">
        <f>+F22*Q22</f>
        <v>128</v>
      </c>
      <c r="H22" s="14">
        <v>320</v>
      </c>
      <c r="I22" s="23">
        <v>60</v>
      </c>
      <c r="J22" s="15"/>
      <c r="K22" s="13" t="s">
        <v>84</v>
      </c>
      <c r="L22" s="13" t="s">
        <v>130</v>
      </c>
      <c r="M22" s="13" t="s">
        <v>131</v>
      </c>
      <c r="N22" s="13" t="s">
        <v>132</v>
      </c>
      <c r="O22" s="13" t="s">
        <v>71</v>
      </c>
      <c r="P22" s="13" t="s">
        <v>71</v>
      </c>
      <c r="Q22" s="16">
        <f t="shared" si="0"/>
        <v>1</v>
      </c>
      <c r="R22" s="14">
        <f>Q22*H22</f>
        <v>320</v>
      </c>
      <c r="S22" s="17"/>
      <c r="T22" s="17"/>
      <c r="U22" s="17"/>
      <c r="V22" s="17"/>
      <c r="W22" s="17"/>
      <c r="X22" s="17"/>
      <c r="Y22" s="17">
        <v>1</v>
      </c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</row>
    <row r="23" spans="1:51" ht="44.25" customHeight="1" x14ac:dyDescent="0.25">
      <c r="A23" s="12">
        <v>385</v>
      </c>
      <c r="B23" s="12">
        <v>138</v>
      </c>
      <c r="C23" s="13" t="str">
        <f>CONCATENATE(D23,E23,K23,M23)</f>
        <v>DO82064PIG98142LIJ</v>
      </c>
      <c r="D23" s="13" t="s">
        <v>133</v>
      </c>
      <c r="E23" s="13" t="s">
        <v>134</v>
      </c>
      <c r="F23" s="14">
        <v>140</v>
      </c>
      <c r="G23" s="23">
        <f>+F23*Q23</f>
        <v>140</v>
      </c>
      <c r="H23" s="14">
        <v>350</v>
      </c>
      <c r="I23" s="23">
        <v>60</v>
      </c>
      <c r="J23" s="15"/>
      <c r="K23" s="13" t="s">
        <v>84</v>
      </c>
      <c r="L23" s="13" t="s">
        <v>135</v>
      </c>
      <c r="M23" s="13" t="s">
        <v>69</v>
      </c>
      <c r="N23" s="13" t="s">
        <v>70</v>
      </c>
      <c r="O23" s="13" t="s">
        <v>71</v>
      </c>
      <c r="P23" s="13" t="s">
        <v>71</v>
      </c>
      <c r="Q23" s="16">
        <f t="shared" si="0"/>
        <v>1</v>
      </c>
      <c r="R23" s="14">
        <f>Q23*H23</f>
        <v>350</v>
      </c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>
        <v>1</v>
      </c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</row>
    <row r="24" spans="1:51" ht="44.25" customHeight="1" x14ac:dyDescent="0.25">
      <c r="A24" s="12">
        <v>385</v>
      </c>
      <c r="B24" s="12">
        <v>141</v>
      </c>
      <c r="C24" s="13" t="str">
        <f>CONCATENATE(D24,E24,K24,M24)</f>
        <v>DO82139PDG98142LIJ</v>
      </c>
      <c r="D24" s="13" t="s">
        <v>136</v>
      </c>
      <c r="E24" s="13" t="s">
        <v>137</v>
      </c>
      <c r="F24" s="14">
        <v>120</v>
      </c>
      <c r="G24" s="23">
        <f>+F24*Q24</f>
        <v>120</v>
      </c>
      <c r="H24" s="14">
        <v>384</v>
      </c>
      <c r="I24" s="23">
        <v>60</v>
      </c>
      <c r="J24" s="15"/>
      <c r="K24" s="13" t="s">
        <v>84</v>
      </c>
      <c r="L24" s="13" t="s">
        <v>138</v>
      </c>
      <c r="M24" s="13" t="s">
        <v>69</v>
      </c>
      <c r="N24" s="13" t="s">
        <v>70</v>
      </c>
      <c r="O24" s="13" t="s">
        <v>71</v>
      </c>
      <c r="P24" s="13" t="s">
        <v>71</v>
      </c>
      <c r="Q24" s="16">
        <f t="shared" si="0"/>
        <v>1</v>
      </c>
      <c r="R24" s="14">
        <f>Q24*H24</f>
        <v>384</v>
      </c>
      <c r="S24" s="17"/>
      <c r="T24" s="17"/>
      <c r="U24" s="17">
        <v>1</v>
      </c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</row>
    <row r="25" spans="1:51" ht="44.25" customHeight="1" x14ac:dyDescent="0.25">
      <c r="A25" s="6">
        <v>385</v>
      </c>
      <c r="B25" s="6">
        <v>145</v>
      </c>
      <c r="C25" s="7" t="str">
        <f>CONCATENATE(D25,E25,K25,M25)</f>
        <v>DOCAS161*98321LBT</v>
      </c>
      <c r="D25" s="7" t="s">
        <v>139</v>
      </c>
      <c r="E25" s="7" t="s">
        <v>50</v>
      </c>
      <c r="F25" s="8">
        <v>104</v>
      </c>
      <c r="G25" s="23">
        <f>+F25*Q25</f>
        <v>208</v>
      </c>
      <c r="H25" s="8">
        <v>260</v>
      </c>
      <c r="I25" s="23">
        <v>60</v>
      </c>
      <c r="J25" s="9"/>
      <c r="K25" s="7" t="s">
        <v>140</v>
      </c>
      <c r="L25" s="7" t="s">
        <v>141</v>
      </c>
      <c r="M25" s="7" t="s">
        <v>142</v>
      </c>
      <c r="N25" s="7" t="s">
        <v>143</v>
      </c>
      <c r="O25" s="7" t="s">
        <v>55</v>
      </c>
      <c r="P25" s="7" t="s">
        <v>55</v>
      </c>
      <c r="Q25" s="10">
        <f t="shared" si="0"/>
        <v>2</v>
      </c>
      <c r="R25" s="8">
        <f>Q25*H25</f>
        <v>520</v>
      </c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>
        <v>1</v>
      </c>
      <c r="AL25" s="11"/>
      <c r="AM25" s="11"/>
      <c r="AN25" s="11"/>
      <c r="AO25" s="11"/>
      <c r="AP25" s="11"/>
      <c r="AQ25" s="11">
        <v>1</v>
      </c>
      <c r="AR25" s="11"/>
      <c r="AS25" s="11"/>
      <c r="AT25" s="11"/>
      <c r="AU25" s="11"/>
      <c r="AV25" s="11"/>
      <c r="AW25" s="11"/>
      <c r="AX25" s="11"/>
      <c r="AY25" s="11"/>
    </row>
    <row r="26" spans="1:51" ht="44.25" customHeight="1" x14ac:dyDescent="0.25">
      <c r="A26" s="12">
        <v>385</v>
      </c>
      <c r="B26" s="12">
        <v>146</v>
      </c>
      <c r="C26" s="13" t="str">
        <f>CONCATENATE(D26,E26,K26,M26)</f>
        <v>DOCASD3*96496ZGW</v>
      </c>
      <c r="D26" s="13" t="s">
        <v>144</v>
      </c>
      <c r="E26" s="13" t="s">
        <v>50</v>
      </c>
      <c r="F26" s="14">
        <v>104</v>
      </c>
      <c r="G26" s="23">
        <f>+F26*Q26</f>
        <v>2080</v>
      </c>
      <c r="H26" s="14">
        <v>260</v>
      </c>
      <c r="I26" s="23">
        <v>60</v>
      </c>
      <c r="J26" s="15"/>
      <c r="K26" s="13" t="s">
        <v>145</v>
      </c>
      <c r="L26" s="13" t="s">
        <v>146</v>
      </c>
      <c r="M26" s="13" t="s">
        <v>147</v>
      </c>
      <c r="N26" s="13" t="s">
        <v>148</v>
      </c>
      <c r="O26" s="13" t="s">
        <v>55</v>
      </c>
      <c r="P26" s="13" t="s">
        <v>55</v>
      </c>
      <c r="Q26" s="16">
        <f t="shared" si="0"/>
        <v>20</v>
      </c>
      <c r="R26" s="14">
        <f>Q26*H26</f>
        <v>5200</v>
      </c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>
        <v>2</v>
      </c>
      <c r="AL26" s="17"/>
      <c r="AM26" s="17">
        <v>3</v>
      </c>
      <c r="AN26" s="17"/>
      <c r="AO26" s="17">
        <v>4</v>
      </c>
      <c r="AP26" s="17"/>
      <c r="AQ26" s="17">
        <v>1</v>
      </c>
      <c r="AR26" s="17"/>
      <c r="AS26" s="17">
        <v>1</v>
      </c>
      <c r="AT26" s="17"/>
      <c r="AU26" s="17">
        <v>6</v>
      </c>
      <c r="AV26" s="17"/>
      <c r="AW26" s="17">
        <v>3</v>
      </c>
      <c r="AX26" s="17"/>
      <c r="AY26" s="17"/>
    </row>
    <row r="27" spans="1:51" ht="44.25" customHeight="1" x14ac:dyDescent="0.25">
      <c r="A27" s="12">
        <v>385</v>
      </c>
      <c r="B27" s="12">
        <v>147</v>
      </c>
      <c r="C27" s="13" t="str">
        <f>CONCATENATE(D27,E27,K27,M27)</f>
        <v>DOCASD3*96496ZGZ</v>
      </c>
      <c r="D27" s="13" t="s">
        <v>144</v>
      </c>
      <c r="E27" s="13" t="s">
        <v>50</v>
      </c>
      <c r="F27" s="14">
        <v>104</v>
      </c>
      <c r="G27" s="23">
        <f>+F27*Q27</f>
        <v>416</v>
      </c>
      <c r="H27" s="14">
        <v>260</v>
      </c>
      <c r="I27" s="23">
        <v>60</v>
      </c>
      <c r="J27" s="15"/>
      <c r="K27" s="13" t="s">
        <v>145</v>
      </c>
      <c r="L27" s="13" t="s">
        <v>146</v>
      </c>
      <c r="M27" s="13" t="s">
        <v>149</v>
      </c>
      <c r="N27" s="13" t="s">
        <v>150</v>
      </c>
      <c r="O27" s="13" t="s">
        <v>55</v>
      </c>
      <c r="P27" s="13" t="s">
        <v>55</v>
      </c>
      <c r="Q27" s="16">
        <f t="shared" si="0"/>
        <v>4</v>
      </c>
      <c r="R27" s="14">
        <f>Q27*H27</f>
        <v>1040</v>
      </c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>
        <v>1</v>
      </c>
      <c r="AN27" s="17"/>
      <c r="AO27" s="17"/>
      <c r="AP27" s="17"/>
      <c r="AQ27" s="17"/>
      <c r="AR27" s="17"/>
      <c r="AS27" s="17">
        <v>1</v>
      </c>
      <c r="AT27" s="17"/>
      <c r="AU27" s="17"/>
      <c r="AV27" s="17"/>
      <c r="AW27" s="17">
        <v>2</v>
      </c>
      <c r="AX27" s="17"/>
      <c r="AY27" s="17"/>
    </row>
    <row r="28" spans="1:51" ht="44.25" customHeight="1" x14ac:dyDescent="0.25">
      <c r="A28" s="12">
        <v>385</v>
      </c>
      <c r="B28" s="12">
        <v>148</v>
      </c>
      <c r="C28" s="13" t="str">
        <f>CONCATENATE(D28,E28,K28,M28)</f>
        <v>DOCASD3*96497FTC</v>
      </c>
      <c r="D28" s="13" t="s">
        <v>144</v>
      </c>
      <c r="E28" s="13" t="s">
        <v>50</v>
      </c>
      <c r="F28" s="14">
        <v>104</v>
      </c>
      <c r="G28" s="23">
        <f>+F28*Q28</f>
        <v>208</v>
      </c>
      <c r="H28" s="14">
        <v>260</v>
      </c>
      <c r="I28" s="23">
        <v>60</v>
      </c>
      <c r="J28" s="15"/>
      <c r="K28" s="13" t="s">
        <v>151</v>
      </c>
      <c r="L28" s="13" t="s">
        <v>152</v>
      </c>
      <c r="M28" s="13" t="s">
        <v>153</v>
      </c>
      <c r="N28" s="13" t="s">
        <v>154</v>
      </c>
      <c r="O28" s="13" t="s">
        <v>55</v>
      </c>
      <c r="P28" s="13" t="s">
        <v>55</v>
      </c>
      <c r="Q28" s="16">
        <f t="shared" si="0"/>
        <v>2</v>
      </c>
      <c r="R28" s="14">
        <f>Q28*H28</f>
        <v>520</v>
      </c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>
        <v>2</v>
      </c>
      <c r="AX28" s="17"/>
      <c r="AY28" s="17"/>
    </row>
    <row r="29" spans="1:51" ht="44.25" customHeight="1" x14ac:dyDescent="0.25">
      <c r="A29" s="12">
        <v>385</v>
      </c>
      <c r="B29" s="12">
        <v>149</v>
      </c>
      <c r="C29" s="13" t="str">
        <f>CONCATENATE(D29,E29,K29,M29)</f>
        <v>DOCASD3*96497N89</v>
      </c>
      <c r="D29" s="13" t="s">
        <v>144</v>
      </c>
      <c r="E29" s="13" t="s">
        <v>50</v>
      </c>
      <c r="F29" s="14">
        <v>104</v>
      </c>
      <c r="G29" s="23">
        <f>+F29*Q29</f>
        <v>104</v>
      </c>
      <c r="H29" s="14">
        <v>260</v>
      </c>
      <c r="I29" s="23">
        <v>60</v>
      </c>
      <c r="J29" s="15"/>
      <c r="K29" s="13" t="s">
        <v>151</v>
      </c>
      <c r="L29" s="13" t="s">
        <v>152</v>
      </c>
      <c r="M29" s="13" t="s">
        <v>155</v>
      </c>
      <c r="N29" s="13" t="s">
        <v>156</v>
      </c>
      <c r="O29" s="13" t="s">
        <v>55</v>
      </c>
      <c r="P29" s="13" t="s">
        <v>55</v>
      </c>
      <c r="Q29" s="16">
        <f t="shared" si="0"/>
        <v>1</v>
      </c>
      <c r="R29" s="14">
        <f>Q29*H29</f>
        <v>260</v>
      </c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>
        <v>1</v>
      </c>
      <c r="AX29" s="17"/>
      <c r="AY29" s="17"/>
    </row>
    <row r="30" spans="1:51" ht="44.25" customHeight="1" x14ac:dyDescent="0.25">
      <c r="A30" s="12">
        <v>385</v>
      </c>
      <c r="B30" s="12">
        <v>150</v>
      </c>
      <c r="C30" s="13" t="str">
        <f>CONCATENATE(D30,E30,K30,M30)</f>
        <v>DOCASD4*98A41NWI</v>
      </c>
      <c r="D30" s="13" t="s">
        <v>157</v>
      </c>
      <c r="E30" s="13" t="s">
        <v>50</v>
      </c>
      <c r="F30" s="14">
        <v>92</v>
      </c>
      <c r="G30" s="23">
        <f>+F30*Q30</f>
        <v>552</v>
      </c>
      <c r="H30" s="14">
        <v>230</v>
      </c>
      <c r="I30" s="23">
        <v>60</v>
      </c>
      <c r="J30" s="15"/>
      <c r="K30" s="13" t="s">
        <v>158</v>
      </c>
      <c r="L30" s="13" t="s">
        <v>159</v>
      </c>
      <c r="M30" s="13" t="s">
        <v>160</v>
      </c>
      <c r="N30" s="13" t="s">
        <v>161</v>
      </c>
      <c r="O30" s="13" t="s">
        <v>55</v>
      </c>
      <c r="P30" s="13" t="s">
        <v>55</v>
      </c>
      <c r="Q30" s="16">
        <f t="shared" si="0"/>
        <v>6</v>
      </c>
      <c r="R30" s="14">
        <f>Q30*H30</f>
        <v>1380</v>
      </c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>
        <v>1</v>
      </c>
      <c r="AL30" s="17"/>
      <c r="AM30" s="17"/>
      <c r="AN30" s="17"/>
      <c r="AO30" s="17"/>
      <c r="AP30" s="17"/>
      <c r="AQ30" s="17"/>
      <c r="AR30" s="17"/>
      <c r="AS30" s="17"/>
      <c r="AT30" s="17"/>
      <c r="AU30" s="17">
        <v>4</v>
      </c>
      <c r="AV30" s="17"/>
      <c r="AW30" s="17">
        <v>1</v>
      </c>
      <c r="AX30" s="17"/>
      <c r="AY30" s="17"/>
    </row>
    <row r="31" spans="1:51" ht="44.25" customHeight="1" x14ac:dyDescent="0.25">
      <c r="A31" s="12">
        <v>385</v>
      </c>
      <c r="B31" s="12">
        <v>151</v>
      </c>
      <c r="C31" s="13" t="str">
        <f>CONCATENATE(D31,E31,K31,M31)</f>
        <v>DOELI0E7101*98500SFT</v>
      </c>
      <c r="D31" s="13" t="s">
        <v>162</v>
      </c>
      <c r="E31" s="13" t="s">
        <v>50</v>
      </c>
      <c r="F31" s="14">
        <v>148</v>
      </c>
      <c r="G31" s="23">
        <f>+F31*Q31</f>
        <v>444</v>
      </c>
      <c r="H31" s="14">
        <v>370</v>
      </c>
      <c r="I31" s="23">
        <v>60</v>
      </c>
      <c r="J31" s="15"/>
      <c r="K31" s="13" t="s">
        <v>163</v>
      </c>
      <c r="L31" s="13" t="s">
        <v>164</v>
      </c>
      <c r="M31" s="13" t="s">
        <v>165</v>
      </c>
      <c r="N31" s="13" t="s">
        <v>166</v>
      </c>
      <c r="O31" s="13" t="s">
        <v>55</v>
      </c>
      <c r="P31" s="13" t="s">
        <v>55</v>
      </c>
      <c r="Q31" s="16">
        <f t="shared" si="0"/>
        <v>3</v>
      </c>
      <c r="R31" s="14">
        <f>Q31*H31</f>
        <v>1110</v>
      </c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>
        <v>1</v>
      </c>
      <c r="AO31" s="17">
        <v>1</v>
      </c>
      <c r="AP31" s="17"/>
      <c r="AQ31" s="17"/>
      <c r="AR31" s="17"/>
      <c r="AS31" s="17"/>
      <c r="AT31" s="17"/>
      <c r="AU31" s="17"/>
      <c r="AV31" s="17"/>
      <c r="AW31" s="17">
        <v>1</v>
      </c>
      <c r="AX31" s="17"/>
      <c r="AY31" s="17"/>
    </row>
    <row r="32" spans="1:51" ht="44.25" customHeight="1" x14ac:dyDescent="0.25">
      <c r="A32" s="12">
        <v>385</v>
      </c>
      <c r="B32" s="12">
        <v>152</v>
      </c>
      <c r="C32" s="13" t="str">
        <f>CONCATENATE(D32,E32,K32,M32)</f>
        <v>DOELI0E750*98798LN7</v>
      </c>
      <c r="D32" s="13" t="s">
        <v>167</v>
      </c>
      <c r="E32" s="13" t="s">
        <v>50</v>
      </c>
      <c r="F32" s="14">
        <v>136</v>
      </c>
      <c r="G32" s="23">
        <f>+F32*Q32</f>
        <v>136</v>
      </c>
      <c r="H32" s="14">
        <v>340</v>
      </c>
      <c r="I32" s="23">
        <v>60</v>
      </c>
      <c r="J32" s="15"/>
      <c r="K32" s="13" t="s">
        <v>168</v>
      </c>
      <c r="L32" s="13" t="s">
        <v>169</v>
      </c>
      <c r="M32" s="13" t="s">
        <v>170</v>
      </c>
      <c r="N32" s="13" t="s">
        <v>171</v>
      </c>
      <c r="O32" s="13" t="s">
        <v>55</v>
      </c>
      <c r="P32" s="13" t="s">
        <v>55</v>
      </c>
      <c r="Q32" s="16">
        <f t="shared" si="0"/>
        <v>1</v>
      </c>
      <c r="R32" s="14">
        <f>Q32*H32</f>
        <v>340</v>
      </c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>
        <v>1</v>
      </c>
      <c r="AW32" s="17"/>
      <c r="AX32" s="17"/>
      <c r="AY32" s="17"/>
    </row>
    <row r="33" spans="1:51" ht="44.25" customHeight="1" x14ac:dyDescent="0.25">
      <c r="A33" s="12">
        <v>385</v>
      </c>
      <c r="B33" s="12">
        <v>153</v>
      </c>
      <c r="C33" s="13" t="str">
        <f>CONCATENATE(D33,E33,K33,M33)</f>
        <v>DOELI0E756*97864790</v>
      </c>
      <c r="D33" s="13" t="s">
        <v>172</v>
      </c>
      <c r="E33" s="13" t="s">
        <v>50</v>
      </c>
      <c r="F33" s="14">
        <v>136</v>
      </c>
      <c r="G33" s="23">
        <f>+F33*Q33</f>
        <v>136</v>
      </c>
      <c r="H33" s="14">
        <v>340</v>
      </c>
      <c r="I33" s="23">
        <v>60</v>
      </c>
      <c r="J33" s="15"/>
      <c r="K33" s="13" t="s">
        <v>173</v>
      </c>
      <c r="L33" s="13" t="s">
        <v>174</v>
      </c>
      <c r="M33" s="13" t="s">
        <v>175</v>
      </c>
      <c r="N33" s="13" t="s">
        <v>176</v>
      </c>
      <c r="O33" s="13" t="s">
        <v>55</v>
      </c>
      <c r="P33" s="13" t="s">
        <v>55</v>
      </c>
      <c r="Q33" s="16">
        <f t="shared" si="0"/>
        <v>1</v>
      </c>
      <c r="R33" s="14">
        <f>Q33*H33</f>
        <v>340</v>
      </c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>
        <v>1</v>
      </c>
      <c r="AW33" s="17"/>
      <c r="AX33" s="17"/>
      <c r="AY33" s="17"/>
    </row>
    <row r="34" spans="1:51" ht="44.25" customHeight="1" x14ac:dyDescent="0.25">
      <c r="A34" s="12">
        <v>385</v>
      </c>
      <c r="B34" s="12">
        <v>154</v>
      </c>
      <c r="C34" s="13" t="str">
        <f>CONCATENATE(D34,E34,K34,M34)</f>
        <v>DOELI0E756*98819WOC</v>
      </c>
      <c r="D34" s="13" t="s">
        <v>172</v>
      </c>
      <c r="E34" s="13" t="s">
        <v>50</v>
      </c>
      <c r="F34" s="14">
        <v>136</v>
      </c>
      <c r="G34" s="23">
        <f>+F34*Q34</f>
        <v>408</v>
      </c>
      <c r="H34" s="14">
        <v>340</v>
      </c>
      <c r="I34" s="23">
        <v>60</v>
      </c>
      <c r="J34" s="15"/>
      <c r="K34" s="13" t="s">
        <v>177</v>
      </c>
      <c r="L34" s="13" t="s">
        <v>178</v>
      </c>
      <c r="M34" s="13" t="s">
        <v>179</v>
      </c>
      <c r="N34" s="13" t="s">
        <v>180</v>
      </c>
      <c r="O34" s="13" t="s">
        <v>55</v>
      </c>
      <c r="P34" s="13" t="s">
        <v>55</v>
      </c>
      <c r="Q34" s="16">
        <f t="shared" si="0"/>
        <v>3</v>
      </c>
      <c r="R34" s="14">
        <f>Q34*H34</f>
        <v>1020</v>
      </c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>
        <v>1</v>
      </c>
      <c r="AU34" s="17">
        <v>1</v>
      </c>
      <c r="AV34" s="17">
        <v>1</v>
      </c>
      <c r="AW34" s="17"/>
      <c r="AX34" s="17"/>
      <c r="AY34" s="17"/>
    </row>
    <row r="35" spans="1:51" ht="44.25" customHeight="1" x14ac:dyDescent="0.25">
      <c r="A35" s="12">
        <v>385</v>
      </c>
      <c r="B35" s="12">
        <v>155</v>
      </c>
      <c r="C35" s="13" t="str">
        <f>CONCATENATE(D35,E35,K35,M35)</f>
        <v>DOELI0E933*98755ANI</v>
      </c>
      <c r="D35" s="13" t="s">
        <v>181</v>
      </c>
      <c r="E35" s="13" t="s">
        <v>50</v>
      </c>
      <c r="F35" s="14">
        <v>152</v>
      </c>
      <c r="G35" s="23">
        <f>+F35*Q35</f>
        <v>456</v>
      </c>
      <c r="H35" s="14">
        <v>380</v>
      </c>
      <c r="I35" s="23">
        <v>60</v>
      </c>
      <c r="J35" s="15"/>
      <c r="K35" s="13" t="s">
        <v>182</v>
      </c>
      <c r="L35" s="13" t="s">
        <v>183</v>
      </c>
      <c r="M35" s="13" t="s">
        <v>184</v>
      </c>
      <c r="N35" s="13" t="s">
        <v>185</v>
      </c>
      <c r="O35" s="13" t="s">
        <v>55</v>
      </c>
      <c r="P35" s="13" t="s">
        <v>55</v>
      </c>
      <c r="Q35" s="16">
        <f t="shared" si="0"/>
        <v>3</v>
      </c>
      <c r="R35" s="14">
        <f>Q35*H35</f>
        <v>1140</v>
      </c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>
        <v>1</v>
      </c>
      <c r="AU35" s="17">
        <v>2</v>
      </c>
      <c r="AV35" s="17"/>
      <c r="AW35" s="17"/>
      <c r="AX35" s="17"/>
      <c r="AY35" s="17"/>
    </row>
    <row r="36" spans="1:51" ht="44.25" customHeight="1" x14ac:dyDescent="0.25">
      <c r="A36" s="12">
        <v>385</v>
      </c>
      <c r="B36" s="12">
        <v>156</v>
      </c>
      <c r="C36" s="13" t="str">
        <f>CONCATENATE(D36,E36,K36,M36)</f>
        <v>DOELI0E935*96171LW9</v>
      </c>
      <c r="D36" s="13" t="s">
        <v>186</v>
      </c>
      <c r="E36" s="13" t="s">
        <v>50</v>
      </c>
      <c r="F36" s="14">
        <v>116</v>
      </c>
      <c r="G36" s="23">
        <f>+F36*Q36</f>
        <v>348</v>
      </c>
      <c r="H36" s="14">
        <v>290</v>
      </c>
      <c r="I36" s="23">
        <v>60</v>
      </c>
      <c r="J36" s="15"/>
      <c r="K36" s="13" t="s">
        <v>187</v>
      </c>
      <c r="L36" s="13" t="s">
        <v>188</v>
      </c>
      <c r="M36" s="13" t="s">
        <v>189</v>
      </c>
      <c r="N36" s="13" t="s">
        <v>190</v>
      </c>
      <c r="O36" s="13" t="s">
        <v>55</v>
      </c>
      <c r="P36" s="13" t="s">
        <v>55</v>
      </c>
      <c r="Q36" s="16">
        <f t="shared" si="0"/>
        <v>3</v>
      </c>
      <c r="R36" s="14">
        <f>Q36*H36</f>
        <v>870</v>
      </c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>
        <v>2</v>
      </c>
      <c r="AO36" s="17"/>
      <c r="AP36" s="17"/>
      <c r="AQ36" s="17"/>
      <c r="AR36" s="17"/>
      <c r="AS36" s="17"/>
      <c r="AT36" s="17"/>
      <c r="AU36" s="17">
        <v>1</v>
      </c>
      <c r="AV36" s="17"/>
      <c r="AW36" s="17"/>
      <c r="AX36" s="17"/>
      <c r="AY36" s="17"/>
    </row>
    <row r="37" spans="1:51" ht="44.25" customHeight="1" x14ac:dyDescent="0.25">
      <c r="A37" s="12">
        <v>385</v>
      </c>
      <c r="B37" s="12">
        <v>157</v>
      </c>
      <c r="C37" s="13" t="str">
        <f>CONCATENATE(D37,E37,K37,M37)</f>
        <v>DOELI0E936*96172DRF</v>
      </c>
      <c r="D37" s="13" t="s">
        <v>191</v>
      </c>
      <c r="E37" s="13" t="s">
        <v>50</v>
      </c>
      <c r="F37" s="14">
        <v>118</v>
      </c>
      <c r="G37" s="23">
        <f>+F37*Q37</f>
        <v>118</v>
      </c>
      <c r="H37" s="14">
        <v>295</v>
      </c>
      <c r="I37" s="23">
        <v>60</v>
      </c>
      <c r="J37" s="15"/>
      <c r="K37" s="13" t="s">
        <v>192</v>
      </c>
      <c r="L37" s="13" t="s">
        <v>193</v>
      </c>
      <c r="M37" s="13" t="s">
        <v>194</v>
      </c>
      <c r="N37" s="13" t="s">
        <v>195</v>
      </c>
      <c r="O37" s="13" t="s">
        <v>55</v>
      </c>
      <c r="P37" s="13" t="s">
        <v>55</v>
      </c>
      <c r="Q37" s="16">
        <f t="shared" si="0"/>
        <v>1</v>
      </c>
      <c r="R37" s="14">
        <f>Q37*H37</f>
        <v>295</v>
      </c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>
        <v>1</v>
      </c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</row>
    <row r="38" spans="1:51" ht="44.25" customHeight="1" x14ac:dyDescent="0.25">
      <c r="A38" s="12">
        <v>385</v>
      </c>
      <c r="B38" s="12">
        <v>158</v>
      </c>
      <c r="C38" s="13" t="str">
        <f>CONCATENATE(D38,E38,K38,M38)</f>
        <v>DOELT15130*97109ABN</v>
      </c>
      <c r="D38" s="13" t="s">
        <v>196</v>
      </c>
      <c r="E38" s="13" t="s">
        <v>50</v>
      </c>
      <c r="F38" s="14">
        <v>144</v>
      </c>
      <c r="G38" s="23">
        <f>+F38*Q38</f>
        <v>144</v>
      </c>
      <c r="H38" s="14">
        <v>360</v>
      </c>
      <c r="I38" s="23">
        <v>60</v>
      </c>
      <c r="J38" s="15"/>
      <c r="K38" s="13" t="s">
        <v>197</v>
      </c>
      <c r="L38" s="13" t="s">
        <v>198</v>
      </c>
      <c r="M38" s="13" t="s">
        <v>199</v>
      </c>
      <c r="N38" s="13" t="s">
        <v>200</v>
      </c>
      <c r="O38" s="13" t="s">
        <v>55</v>
      </c>
      <c r="P38" s="13" t="s">
        <v>55</v>
      </c>
      <c r="Q38" s="16">
        <f t="shared" si="0"/>
        <v>1</v>
      </c>
      <c r="R38" s="14">
        <f>Q38*H38</f>
        <v>360</v>
      </c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>
        <v>1</v>
      </c>
      <c r="AQ38" s="17"/>
      <c r="AR38" s="17"/>
      <c r="AS38" s="17"/>
      <c r="AT38" s="17"/>
      <c r="AU38" s="17"/>
      <c r="AV38" s="17"/>
      <c r="AW38" s="17"/>
      <c r="AX38" s="17"/>
      <c r="AY38" s="17"/>
    </row>
    <row r="39" spans="1:51" ht="44.25" customHeight="1" x14ac:dyDescent="0.25">
      <c r="A39" s="12">
        <v>385</v>
      </c>
      <c r="B39" s="12">
        <v>160</v>
      </c>
      <c r="C39" s="13" t="str">
        <f>CONCATENATE(D39,E39,K39,M39)</f>
        <v>DOELT15136*98878902</v>
      </c>
      <c r="D39" s="13" t="s">
        <v>201</v>
      </c>
      <c r="E39" s="13" t="s">
        <v>50</v>
      </c>
      <c r="F39" s="14">
        <v>152</v>
      </c>
      <c r="G39" s="23">
        <f>+F39*Q39</f>
        <v>152</v>
      </c>
      <c r="H39" s="14">
        <v>380</v>
      </c>
      <c r="I39" s="23">
        <v>60</v>
      </c>
      <c r="J39" s="15"/>
      <c r="K39" s="13" t="s">
        <v>202</v>
      </c>
      <c r="L39" s="13" t="s">
        <v>203</v>
      </c>
      <c r="M39" s="13" t="s">
        <v>204</v>
      </c>
      <c r="N39" s="13" t="s">
        <v>205</v>
      </c>
      <c r="O39" s="13" t="s">
        <v>55</v>
      </c>
      <c r="P39" s="13" t="s">
        <v>55</v>
      </c>
      <c r="Q39" s="16">
        <f t="shared" si="0"/>
        <v>1</v>
      </c>
      <c r="R39" s="14">
        <f>Q39*H39</f>
        <v>380</v>
      </c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>
        <v>1</v>
      </c>
      <c r="AV39" s="17"/>
      <c r="AW39" s="17"/>
      <c r="AX39" s="17"/>
      <c r="AY39" s="17"/>
    </row>
    <row r="40" spans="1:51" ht="44.25" customHeight="1" x14ac:dyDescent="0.25">
      <c r="A40" s="12">
        <v>385</v>
      </c>
      <c r="B40" s="12">
        <v>161</v>
      </c>
      <c r="C40" s="13" t="str">
        <f>CONCATENATE(D40,E40,K40,M40)</f>
        <v>DOF02532DAYK98BAAAN3</v>
      </c>
      <c r="D40" s="13" t="s">
        <v>206</v>
      </c>
      <c r="E40" s="13" t="s">
        <v>207</v>
      </c>
      <c r="F40" s="14">
        <v>116</v>
      </c>
      <c r="G40" s="23">
        <f>+F40*Q40</f>
        <v>116</v>
      </c>
      <c r="H40" s="14">
        <v>290</v>
      </c>
      <c r="I40" s="23">
        <v>60</v>
      </c>
      <c r="J40" s="15"/>
      <c r="K40" s="13" t="s">
        <v>208</v>
      </c>
      <c r="L40" s="13" t="s">
        <v>209</v>
      </c>
      <c r="M40" s="13" t="s">
        <v>210</v>
      </c>
      <c r="N40" s="13" t="s">
        <v>211</v>
      </c>
      <c r="O40" s="13" t="s">
        <v>55</v>
      </c>
      <c r="P40" s="13" t="s">
        <v>55</v>
      </c>
      <c r="Q40" s="16">
        <f t="shared" si="0"/>
        <v>1</v>
      </c>
      <c r="R40" s="14">
        <f>Q40*H40</f>
        <v>290</v>
      </c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>
        <v>1</v>
      </c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</row>
    <row r="41" spans="1:51" ht="44.25" customHeight="1" x14ac:dyDescent="0.25">
      <c r="A41" s="12">
        <v>385</v>
      </c>
      <c r="B41" s="12">
        <v>162</v>
      </c>
      <c r="C41" s="13" t="str">
        <f>CONCATENATE(D41,E41,K41,M41)</f>
        <v>DOF02550DRI96433OTM</v>
      </c>
      <c r="D41" s="13" t="s">
        <v>212</v>
      </c>
      <c r="E41" s="13" t="s">
        <v>213</v>
      </c>
      <c r="F41" s="14">
        <v>116</v>
      </c>
      <c r="G41" s="23">
        <f>+F41*Q41</f>
        <v>116</v>
      </c>
      <c r="H41" s="14">
        <v>290</v>
      </c>
      <c r="I41" s="23">
        <v>60</v>
      </c>
      <c r="J41" s="15"/>
      <c r="K41" s="13" t="s">
        <v>214</v>
      </c>
      <c r="L41" s="13" t="s">
        <v>215</v>
      </c>
      <c r="M41" s="13" t="s">
        <v>216</v>
      </c>
      <c r="N41" s="13" t="s">
        <v>217</v>
      </c>
      <c r="O41" s="13" t="s">
        <v>55</v>
      </c>
      <c r="P41" s="13" t="s">
        <v>55</v>
      </c>
      <c r="Q41" s="16">
        <f t="shared" si="0"/>
        <v>1</v>
      </c>
      <c r="R41" s="14">
        <f>Q41*H41</f>
        <v>290</v>
      </c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>
        <v>1</v>
      </c>
      <c r="AV41" s="17"/>
      <c r="AW41" s="17"/>
      <c r="AX41" s="17"/>
      <c r="AY41" s="17"/>
    </row>
    <row r="42" spans="1:51" ht="44.25" customHeight="1" x14ac:dyDescent="0.25">
      <c r="A42" s="12">
        <v>385</v>
      </c>
      <c r="B42" s="12">
        <v>163</v>
      </c>
      <c r="C42" s="13" t="str">
        <f>CONCATENATE(D42,E42,K42,M42)</f>
        <v>DOF02550DRI98PEL995</v>
      </c>
      <c r="D42" s="13" t="s">
        <v>212</v>
      </c>
      <c r="E42" s="13" t="s">
        <v>213</v>
      </c>
      <c r="F42" s="14">
        <v>116</v>
      </c>
      <c r="G42" s="23">
        <f>+F42*Q42</f>
        <v>232</v>
      </c>
      <c r="H42" s="14">
        <v>290</v>
      </c>
      <c r="I42" s="23">
        <v>60</v>
      </c>
      <c r="J42" s="15"/>
      <c r="K42" s="13" t="s">
        <v>218</v>
      </c>
      <c r="L42" s="13" t="s">
        <v>219</v>
      </c>
      <c r="M42" s="13" t="s">
        <v>220</v>
      </c>
      <c r="N42" s="13" t="s">
        <v>221</v>
      </c>
      <c r="O42" s="13" t="s">
        <v>55</v>
      </c>
      <c r="P42" s="13" t="s">
        <v>55</v>
      </c>
      <c r="Q42" s="16">
        <f t="shared" si="0"/>
        <v>2</v>
      </c>
      <c r="R42" s="14">
        <f>Q42*H42</f>
        <v>580</v>
      </c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>
        <v>1</v>
      </c>
      <c r="AP42" s="17"/>
      <c r="AQ42" s="17"/>
      <c r="AR42" s="17"/>
      <c r="AS42" s="17"/>
      <c r="AT42" s="17"/>
      <c r="AU42" s="17">
        <v>1</v>
      </c>
      <c r="AV42" s="17"/>
      <c r="AW42" s="17"/>
      <c r="AX42" s="17"/>
      <c r="AY42" s="17"/>
    </row>
    <row r="43" spans="1:51" ht="44.25" customHeight="1" x14ac:dyDescent="0.25">
      <c r="A43" s="12">
        <v>385</v>
      </c>
      <c r="B43" s="12">
        <v>164</v>
      </c>
      <c r="C43" s="13" t="str">
        <f>CONCATENATE(D43,E43,K43,M43)</f>
        <v>DOF110022*97393NNO</v>
      </c>
      <c r="D43" s="13" t="s">
        <v>222</v>
      </c>
      <c r="E43" s="13" t="s">
        <v>50</v>
      </c>
      <c r="F43" s="14">
        <v>220</v>
      </c>
      <c r="G43" s="23">
        <f>+F43*Q43</f>
        <v>220</v>
      </c>
      <c r="H43" s="14">
        <v>550</v>
      </c>
      <c r="I43" s="23">
        <v>60</v>
      </c>
      <c r="J43" s="15"/>
      <c r="K43" s="13" t="s">
        <v>223</v>
      </c>
      <c r="L43" s="13" t="s">
        <v>224</v>
      </c>
      <c r="M43" s="13" t="s">
        <v>225</v>
      </c>
      <c r="N43" s="13" t="s">
        <v>226</v>
      </c>
      <c r="O43" s="13" t="s">
        <v>55</v>
      </c>
      <c r="P43" s="13" t="s">
        <v>55</v>
      </c>
      <c r="Q43" s="16">
        <f t="shared" si="0"/>
        <v>1</v>
      </c>
      <c r="R43" s="14">
        <f>Q43*H43</f>
        <v>550</v>
      </c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>
        <v>1</v>
      </c>
      <c r="AV43" s="17"/>
      <c r="AW43" s="17"/>
      <c r="AX43" s="17"/>
      <c r="AY43" s="17"/>
    </row>
    <row r="44" spans="1:51" ht="44.25" customHeight="1" x14ac:dyDescent="0.25">
      <c r="A44" s="12">
        <v>385</v>
      </c>
      <c r="B44" s="12">
        <v>165</v>
      </c>
      <c r="C44" s="13" t="str">
        <f>CONCATENATE(D44,E44,K44,M44)</f>
        <v>DOF110022*97394AED</v>
      </c>
      <c r="D44" s="13" t="s">
        <v>222</v>
      </c>
      <c r="E44" s="13" t="s">
        <v>50</v>
      </c>
      <c r="F44" s="14">
        <v>220</v>
      </c>
      <c r="G44" s="23">
        <f>+F44*Q44</f>
        <v>220</v>
      </c>
      <c r="H44" s="14">
        <v>550</v>
      </c>
      <c r="I44" s="23">
        <v>60</v>
      </c>
      <c r="J44" s="15"/>
      <c r="K44" s="13" t="s">
        <v>227</v>
      </c>
      <c r="L44" s="13" t="s">
        <v>228</v>
      </c>
      <c r="M44" s="13" t="s">
        <v>229</v>
      </c>
      <c r="N44" s="13" t="s">
        <v>230</v>
      </c>
      <c r="O44" s="13" t="s">
        <v>55</v>
      </c>
      <c r="P44" s="13" t="s">
        <v>55</v>
      </c>
      <c r="Q44" s="16">
        <f t="shared" si="0"/>
        <v>1</v>
      </c>
      <c r="R44" s="14">
        <f>Q44*H44</f>
        <v>550</v>
      </c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>
        <v>1</v>
      </c>
      <c r="AX44" s="17"/>
      <c r="AY44" s="17"/>
    </row>
    <row r="45" spans="1:51" ht="44.25" customHeight="1" x14ac:dyDescent="0.25">
      <c r="A45" s="12">
        <v>385</v>
      </c>
      <c r="B45" s="12">
        <v>166</v>
      </c>
      <c r="C45" s="13" t="str">
        <f>CONCATENATE(D45,E45,K45,M45)</f>
        <v>DOF110022*97395AQ3</v>
      </c>
      <c r="D45" s="13" t="s">
        <v>222</v>
      </c>
      <c r="E45" s="13" t="s">
        <v>50</v>
      </c>
      <c r="F45" s="14">
        <v>220</v>
      </c>
      <c r="G45" s="23">
        <f>+F45*Q45</f>
        <v>440</v>
      </c>
      <c r="H45" s="14">
        <v>550</v>
      </c>
      <c r="I45" s="23">
        <v>60</v>
      </c>
      <c r="J45" s="15"/>
      <c r="K45" s="13" t="s">
        <v>231</v>
      </c>
      <c r="L45" s="13" t="s">
        <v>232</v>
      </c>
      <c r="M45" s="13" t="s">
        <v>233</v>
      </c>
      <c r="N45" s="13" t="s">
        <v>234</v>
      </c>
      <c r="O45" s="13" t="s">
        <v>55</v>
      </c>
      <c r="P45" s="13" t="s">
        <v>55</v>
      </c>
      <c r="Q45" s="16">
        <f t="shared" si="0"/>
        <v>2</v>
      </c>
      <c r="R45" s="14">
        <f>Q45*H45</f>
        <v>1100</v>
      </c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>
        <v>2</v>
      </c>
      <c r="AX45" s="17"/>
      <c r="AY45" s="17"/>
    </row>
    <row r="46" spans="1:51" ht="44.25" customHeight="1" x14ac:dyDescent="0.25">
      <c r="A46" s="12">
        <v>385</v>
      </c>
      <c r="B46" s="12">
        <v>167</v>
      </c>
      <c r="C46" s="13" t="str">
        <f>CONCATENATE(D46,E46,K46,M46)</f>
        <v>DOF110022*97396AED</v>
      </c>
      <c r="D46" s="13" t="s">
        <v>222</v>
      </c>
      <c r="E46" s="13" t="s">
        <v>50</v>
      </c>
      <c r="F46" s="14">
        <v>220</v>
      </c>
      <c r="G46" s="23">
        <f>+F46*Q46</f>
        <v>220</v>
      </c>
      <c r="H46" s="14">
        <v>550</v>
      </c>
      <c r="I46" s="23">
        <v>60</v>
      </c>
      <c r="J46" s="15"/>
      <c r="K46" s="13" t="s">
        <v>235</v>
      </c>
      <c r="L46" s="13" t="s">
        <v>236</v>
      </c>
      <c r="M46" s="13" t="s">
        <v>229</v>
      </c>
      <c r="N46" s="13" t="s">
        <v>230</v>
      </c>
      <c r="O46" s="13" t="s">
        <v>55</v>
      </c>
      <c r="P46" s="13" t="s">
        <v>55</v>
      </c>
      <c r="Q46" s="16">
        <f t="shared" si="0"/>
        <v>1</v>
      </c>
      <c r="R46" s="14">
        <f>Q46*H46</f>
        <v>550</v>
      </c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>
        <v>1</v>
      </c>
      <c r="AX46" s="17"/>
      <c r="AY46" s="17"/>
    </row>
    <row r="47" spans="1:51" ht="44.25" customHeight="1" x14ac:dyDescent="0.25">
      <c r="A47" s="12">
        <v>385</v>
      </c>
      <c r="B47" s="12">
        <v>168</v>
      </c>
      <c r="C47" s="13" t="str">
        <f>CONCATENATE(D47,E47,K47,M47)</f>
        <v>DOF110022*97401AED</v>
      </c>
      <c r="D47" s="13" t="s">
        <v>222</v>
      </c>
      <c r="E47" s="13" t="s">
        <v>50</v>
      </c>
      <c r="F47" s="14">
        <v>220</v>
      </c>
      <c r="G47" s="23">
        <f>+F47*Q47</f>
        <v>440</v>
      </c>
      <c r="H47" s="14">
        <v>550</v>
      </c>
      <c r="I47" s="23">
        <v>60</v>
      </c>
      <c r="J47" s="15"/>
      <c r="K47" s="13" t="s">
        <v>237</v>
      </c>
      <c r="L47" s="13" t="s">
        <v>238</v>
      </c>
      <c r="M47" s="13" t="s">
        <v>229</v>
      </c>
      <c r="N47" s="13" t="s">
        <v>230</v>
      </c>
      <c r="O47" s="13" t="s">
        <v>55</v>
      </c>
      <c r="P47" s="13" t="s">
        <v>55</v>
      </c>
      <c r="Q47" s="16">
        <f t="shared" si="0"/>
        <v>2</v>
      </c>
      <c r="R47" s="14">
        <f>Q47*H47</f>
        <v>1100</v>
      </c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>
        <v>2</v>
      </c>
      <c r="AX47" s="17"/>
      <c r="AY47" s="17"/>
    </row>
    <row r="48" spans="1:51" ht="44.25" customHeight="1" x14ac:dyDescent="0.25">
      <c r="A48" s="12">
        <v>385</v>
      </c>
      <c r="B48" s="12">
        <v>169</v>
      </c>
      <c r="C48" s="13" t="str">
        <f>CONCATENATE(D48,E48,K48,M48)</f>
        <v>DOF410062*97523LMJ</v>
      </c>
      <c r="D48" s="13" t="s">
        <v>239</v>
      </c>
      <c r="E48" s="13" t="s">
        <v>50</v>
      </c>
      <c r="F48" s="14">
        <v>92</v>
      </c>
      <c r="G48" s="23">
        <f>+F48*Q48</f>
        <v>92</v>
      </c>
      <c r="H48" s="14">
        <v>230</v>
      </c>
      <c r="I48" s="23">
        <v>60</v>
      </c>
      <c r="J48" s="15"/>
      <c r="K48" s="13" t="s">
        <v>240</v>
      </c>
      <c r="L48" s="13" t="s">
        <v>241</v>
      </c>
      <c r="M48" s="13" t="s">
        <v>242</v>
      </c>
      <c r="N48" s="13" t="s">
        <v>243</v>
      </c>
      <c r="O48" s="13" t="s">
        <v>55</v>
      </c>
      <c r="P48" s="13" t="s">
        <v>55</v>
      </c>
      <c r="Q48" s="16">
        <f t="shared" si="0"/>
        <v>1</v>
      </c>
      <c r="R48" s="14">
        <f>Q48*H48</f>
        <v>230</v>
      </c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>
        <v>1</v>
      </c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</row>
    <row r="49" spans="1:51" ht="44.25" customHeight="1" x14ac:dyDescent="0.25">
      <c r="A49" s="6">
        <v>385</v>
      </c>
      <c r="B49" s="6">
        <v>170</v>
      </c>
      <c r="C49" s="7" t="str">
        <f>CONCATENATE(D49,E49,K49,M49)</f>
        <v>DOF420018*98755293</v>
      </c>
      <c r="D49" s="7" t="s">
        <v>244</v>
      </c>
      <c r="E49" s="7" t="s">
        <v>50</v>
      </c>
      <c r="F49" s="8">
        <v>92</v>
      </c>
      <c r="G49" s="23">
        <f>+F49*Q49</f>
        <v>552</v>
      </c>
      <c r="H49" s="8">
        <v>230</v>
      </c>
      <c r="I49" s="23">
        <v>60</v>
      </c>
      <c r="J49" s="9"/>
      <c r="K49" s="7" t="s">
        <v>182</v>
      </c>
      <c r="L49" s="7" t="s">
        <v>245</v>
      </c>
      <c r="M49" s="7" t="s">
        <v>131</v>
      </c>
      <c r="N49" s="7" t="s">
        <v>132</v>
      </c>
      <c r="O49" s="7" t="s">
        <v>55</v>
      </c>
      <c r="P49" s="7" t="s">
        <v>55</v>
      </c>
      <c r="Q49" s="10">
        <f t="shared" si="0"/>
        <v>6</v>
      </c>
      <c r="R49" s="8">
        <f>Q49*H49</f>
        <v>1380</v>
      </c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>
        <v>1</v>
      </c>
      <c r="AN49" s="11"/>
      <c r="AO49" s="11"/>
      <c r="AP49" s="11"/>
      <c r="AQ49" s="11"/>
      <c r="AR49" s="11"/>
      <c r="AS49" s="11"/>
      <c r="AT49" s="11"/>
      <c r="AU49" s="11">
        <v>5</v>
      </c>
      <c r="AV49" s="11"/>
      <c r="AW49" s="11"/>
      <c r="AX49" s="11"/>
      <c r="AY49" s="11"/>
    </row>
    <row r="50" spans="1:51" ht="44.25" customHeight="1" x14ac:dyDescent="0.25">
      <c r="A50" s="6">
        <v>385</v>
      </c>
      <c r="B50" s="6">
        <v>171</v>
      </c>
      <c r="C50" s="7" t="str">
        <f>CONCATENATE(D50,E50,K50,M50)</f>
        <v>DOF420018*98755LBM</v>
      </c>
      <c r="D50" s="7" t="s">
        <v>244</v>
      </c>
      <c r="E50" s="7" t="s">
        <v>50</v>
      </c>
      <c r="F50" s="8">
        <v>92</v>
      </c>
      <c r="G50" s="23">
        <f>+F50*Q50</f>
        <v>276</v>
      </c>
      <c r="H50" s="8">
        <v>230</v>
      </c>
      <c r="I50" s="23">
        <v>60</v>
      </c>
      <c r="J50" s="9"/>
      <c r="K50" s="7" t="s">
        <v>182</v>
      </c>
      <c r="L50" s="7" t="s">
        <v>245</v>
      </c>
      <c r="M50" s="7" t="s">
        <v>246</v>
      </c>
      <c r="N50" s="7" t="s">
        <v>247</v>
      </c>
      <c r="O50" s="7" t="s">
        <v>55</v>
      </c>
      <c r="P50" s="7" t="s">
        <v>55</v>
      </c>
      <c r="Q50" s="10">
        <f t="shared" si="0"/>
        <v>3</v>
      </c>
      <c r="R50" s="8">
        <f>Q50*H50</f>
        <v>690</v>
      </c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>
        <v>1</v>
      </c>
      <c r="AL50" s="11"/>
      <c r="AM50" s="11">
        <v>1</v>
      </c>
      <c r="AN50" s="11"/>
      <c r="AO50" s="11"/>
      <c r="AP50" s="11"/>
      <c r="AQ50" s="11"/>
      <c r="AR50" s="11"/>
      <c r="AS50" s="11"/>
      <c r="AT50" s="11"/>
      <c r="AU50" s="11">
        <v>1</v>
      </c>
      <c r="AV50" s="11"/>
      <c r="AW50" s="11"/>
      <c r="AX50" s="11"/>
      <c r="AY50" s="11"/>
    </row>
    <row r="51" spans="1:51" ht="44.25" customHeight="1" x14ac:dyDescent="0.25">
      <c r="A51" s="6">
        <v>385</v>
      </c>
      <c r="B51" s="6">
        <v>172</v>
      </c>
      <c r="C51" s="7" t="str">
        <f>CONCATENATE(D51,E51,K51,M51)</f>
        <v>DOF420018*98755ROW</v>
      </c>
      <c r="D51" s="7" t="s">
        <v>244</v>
      </c>
      <c r="E51" s="7" t="s">
        <v>50</v>
      </c>
      <c r="F51" s="8">
        <v>92</v>
      </c>
      <c r="G51" s="23">
        <f>+F51*Q51</f>
        <v>644</v>
      </c>
      <c r="H51" s="8">
        <v>230</v>
      </c>
      <c r="I51" s="23">
        <v>60</v>
      </c>
      <c r="J51" s="9"/>
      <c r="K51" s="7" t="s">
        <v>182</v>
      </c>
      <c r="L51" s="7" t="s">
        <v>245</v>
      </c>
      <c r="M51" s="7" t="s">
        <v>248</v>
      </c>
      <c r="N51" s="7" t="s">
        <v>249</v>
      </c>
      <c r="O51" s="7" t="s">
        <v>55</v>
      </c>
      <c r="P51" s="7" t="s">
        <v>55</v>
      </c>
      <c r="Q51" s="10">
        <f t="shared" si="0"/>
        <v>7</v>
      </c>
      <c r="R51" s="8">
        <f>Q51*H51</f>
        <v>1610</v>
      </c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>
        <v>1</v>
      </c>
      <c r="AR51" s="11"/>
      <c r="AS51" s="11">
        <v>3</v>
      </c>
      <c r="AT51" s="11"/>
      <c r="AU51" s="11">
        <v>2</v>
      </c>
      <c r="AV51" s="11"/>
      <c r="AW51" s="11">
        <v>1</v>
      </c>
      <c r="AX51" s="11"/>
      <c r="AY51" s="11"/>
    </row>
    <row r="52" spans="1:51" ht="44.25" customHeight="1" x14ac:dyDescent="0.25">
      <c r="A52" s="12">
        <v>385</v>
      </c>
      <c r="B52" s="12">
        <v>173</v>
      </c>
      <c r="C52" s="13" t="str">
        <f>CONCATENATE(D52,E52,K52,M52)</f>
        <v>DOGM8216*98755XZS</v>
      </c>
      <c r="D52" s="13" t="s">
        <v>250</v>
      </c>
      <c r="E52" s="13" t="s">
        <v>50</v>
      </c>
      <c r="F52" s="14">
        <v>180</v>
      </c>
      <c r="G52" s="23">
        <f>+F52*Q52</f>
        <v>720</v>
      </c>
      <c r="H52" s="14">
        <v>450</v>
      </c>
      <c r="I52" s="23">
        <v>60</v>
      </c>
      <c r="J52" s="15"/>
      <c r="K52" s="13" t="s">
        <v>182</v>
      </c>
      <c r="L52" s="13" t="s">
        <v>85</v>
      </c>
      <c r="M52" s="13" t="s">
        <v>251</v>
      </c>
      <c r="N52" s="13" t="s">
        <v>252</v>
      </c>
      <c r="O52" s="13" t="s">
        <v>55</v>
      </c>
      <c r="P52" s="13" t="s">
        <v>55</v>
      </c>
      <c r="Q52" s="16">
        <f t="shared" si="0"/>
        <v>4</v>
      </c>
      <c r="R52" s="14">
        <f>Q52*H52</f>
        <v>1800</v>
      </c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>
        <v>1</v>
      </c>
      <c r="AV52" s="17"/>
      <c r="AW52" s="17">
        <v>3</v>
      </c>
      <c r="AX52" s="17"/>
      <c r="AY52" s="17"/>
    </row>
    <row r="53" spans="1:51" ht="44.25" customHeight="1" x14ac:dyDescent="0.25">
      <c r="A53" s="12">
        <v>385</v>
      </c>
      <c r="B53" s="12">
        <v>174</v>
      </c>
      <c r="C53" s="13" t="str">
        <f>CONCATENATE(D53,E53,K53,M53)</f>
        <v>DOLP0001*98244AFG</v>
      </c>
      <c r="D53" s="13" t="s">
        <v>253</v>
      </c>
      <c r="E53" s="13" t="s">
        <v>50</v>
      </c>
      <c r="F53" s="14">
        <v>180</v>
      </c>
      <c r="G53" s="23">
        <f>+F53*Q53</f>
        <v>720</v>
      </c>
      <c r="H53" s="14">
        <v>450</v>
      </c>
      <c r="I53" s="23">
        <v>60</v>
      </c>
      <c r="J53" s="15"/>
      <c r="K53" s="13" t="s">
        <v>254</v>
      </c>
      <c r="L53" s="13" t="s">
        <v>255</v>
      </c>
      <c r="M53" s="13" t="s">
        <v>256</v>
      </c>
      <c r="N53" s="13" t="s">
        <v>257</v>
      </c>
      <c r="O53" s="13" t="s">
        <v>55</v>
      </c>
      <c r="P53" s="13" t="s">
        <v>55</v>
      </c>
      <c r="Q53" s="16">
        <f t="shared" si="0"/>
        <v>4</v>
      </c>
      <c r="R53" s="14">
        <f>Q53*H53</f>
        <v>1800</v>
      </c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>
        <v>2</v>
      </c>
      <c r="AT53" s="17"/>
      <c r="AU53" s="17">
        <v>2</v>
      </c>
      <c r="AV53" s="17"/>
      <c r="AW53" s="17"/>
      <c r="AX53" s="17"/>
      <c r="AY53" s="17"/>
    </row>
    <row r="54" spans="1:51" ht="44.25" customHeight="1" x14ac:dyDescent="0.25">
      <c r="A54" s="12">
        <v>385</v>
      </c>
      <c r="B54" s="12">
        <v>175</v>
      </c>
      <c r="C54" s="13" t="str">
        <f>CONCATENATE(D54,E54,K54,M54)</f>
        <v>DOLP0001*98244ZGU</v>
      </c>
      <c r="D54" s="13" t="s">
        <v>253</v>
      </c>
      <c r="E54" s="13" t="s">
        <v>50</v>
      </c>
      <c r="F54" s="14">
        <v>180</v>
      </c>
      <c r="G54" s="23">
        <f>+F54*Q54</f>
        <v>720</v>
      </c>
      <c r="H54" s="14">
        <v>450</v>
      </c>
      <c r="I54" s="23">
        <v>60</v>
      </c>
      <c r="J54" s="15"/>
      <c r="K54" s="13" t="s">
        <v>254</v>
      </c>
      <c r="L54" s="13" t="s">
        <v>255</v>
      </c>
      <c r="M54" s="13" t="s">
        <v>258</v>
      </c>
      <c r="N54" s="13" t="s">
        <v>259</v>
      </c>
      <c r="O54" s="13" t="s">
        <v>55</v>
      </c>
      <c r="P54" s="13" t="s">
        <v>55</v>
      </c>
      <c r="Q54" s="16">
        <f t="shared" si="0"/>
        <v>4</v>
      </c>
      <c r="R54" s="14">
        <f>Q54*H54</f>
        <v>1800</v>
      </c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>
        <v>1</v>
      </c>
      <c r="AV54" s="17"/>
      <c r="AW54" s="17">
        <v>3</v>
      </c>
      <c r="AX54" s="17"/>
      <c r="AY54" s="17"/>
    </row>
    <row r="55" spans="1:51" ht="44.25" customHeight="1" x14ac:dyDescent="0.25">
      <c r="A55" s="12">
        <v>385</v>
      </c>
      <c r="B55" s="12">
        <v>176</v>
      </c>
      <c r="C55" s="13" t="str">
        <f>CONCATENATE(D55,E55,K55,M55)</f>
        <v>DOLP298663*98A41790</v>
      </c>
      <c r="D55" s="13" t="s">
        <v>260</v>
      </c>
      <c r="E55" s="13" t="s">
        <v>50</v>
      </c>
      <c r="F55" s="14">
        <v>180</v>
      </c>
      <c r="G55" s="23">
        <f>+F55*Q55</f>
        <v>360</v>
      </c>
      <c r="H55" s="14">
        <v>450</v>
      </c>
      <c r="I55" s="23">
        <v>60</v>
      </c>
      <c r="J55" s="15"/>
      <c r="K55" s="13" t="s">
        <v>158</v>
      </c>
      <c r="L55" s="13" t="s">
        <v>261</v>
      </c>
      <c r="M55" s="13" t="s">
        <v>175</v>
      </c>
      <c r="N55" s="13" t="s">
        <v>176</v>
      </c>
      <c r="O55" s="13" t="s">
        <v>55</v>
      </c>
      <c r="P55" s="13" t="s">
        <v>55</v>
      </c>
      <c r="Q55" s="16">
        <f t="shared" si="0"/>
        <v>2</v>
      </c>
      <c r="R55" s="14">
        <f>Q55*H55</f>
        <v>900</v>
      </c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>
        <v>2</v>
      </c>
      <c r="AV55" s="17"/>
      <c r="AW55" s="17"/>
      <c r="AX55" s="17"/>
      <c r="AY55" s="17"/>
    </row>
    <row r="56" spans="1:51" ht="44.25" customHeight="1" x14ac:dyDescent="0.25">
      <c r="A56" s="12">
        <v>385</v>
      </c>
      <c r="B56" s="12">
        <v>177</v>
      </c>
      <c r="C56" s="13" t="str">
        <f>CONCATENATE(D56,E56,K56,M56)</f>
        <v>DOLP4523*96101AMO</v>
      </c>
      <c r="D56" s="13" t="s">
        <v>262</v>
      </c>
      <c r="E56" s="13" t="s">
        <v>50</v>
      </c>
      <c r="F56" s="14">
        <v>196</v>
      </c>
      <c r="G56" s="23">
        <f>+F56*Q56</f>
        <v>980</v>
      </c>
      <c r="H56" s="14">
        <v>490</v>
      </c>
      <c r="I56" s="23">
        <v>60</v>
      </c>
      <c r="J56" s="15"/>
      <c r="K56" s="13" t="s">
        <v>263</v>
      </c>
      <c r="L56" s="13" t="s">
        <v>264</v>
      </c>
      <c r="M56" s="13" t="s">
        <v>265</v>
      </c>
      <c r="N56" s="13" t="s">
        <v>266</v>
      </c>
      <c r="O56" s="13" t="s">
        <v>55</v>
      </c>
      <c r="P56" s="13" t="s">
        <v>55</v>
      </c>
      <c r="Q56" s="16">
        <f t="shared" si="0"/>
        <v>5</v>
      </c>
      <c r="R56" s="14">
        <f>Q56*H56</f>
        <v>2450</v>
      </c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>
        <v>3</v>
      </c>
      <c r="AN56" s="17">
        <v>2</v>
      </c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</row>
    <row r="57" spans="1:51" ht="44.25" customHeight="1" x14ac:dyDescent="0.25">
      <c r="A57" s="12">
        <v>385</v>
      </c>
      <c r="B57" s="12">
        <v>178</v>
      </c>
      <c r="C57" s="13" t="str">
        <f>CONCATENATE(D57,E57,K57,M57)</f>
        <v>DOLP4523*96139LMH</v>
      </c>
      <c r="D57" s="13" t="s">
        <v>262</v>
      </c>
      <c r="E57" s="13" t="s">
        <v>50</v>
      </c>
      <c r="F57" s="14">
        <v>196</v>
      </c>
      <c r="G57" s="23">
        <f>+F57*Q57</f>
        <v>5292</v>
      </c>
      <c r="H57" s="14">
        <v>490</v>
      </c>
      <c r="I57" s="23">
        <v>60</v>
      </c>
      <c r="J57" s="15"/>
      <c r="K57" s="13" t="s">
        <v>267</v>
      </c>
      <c r="L57" s="13" t="s">
        <v>268</v>
      </c>
      <c r="M57" s="13" t="s">
        <v>269</v>
      </c>
      <c r="N57" s="13" t="s">
        <v>270</v>
      </c>
      <c r="O57" s="13" t="s">
        <v>55</v>
      </c>
      <c r="P57" s="13" t="s">
        <v>55</v>
      </c>
      <c r="Q57" s="16">
        <f t="shared" si="0"/>
        <v>27</v>
      </c>
      <c r="R57" s="14">
        <f>Q57*H57</f>
        <v>13230</v>
      </c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>
        <v>2</v>
      </c>
      <c r="AN57" s="17">
        <v>1</v>
      </c>
      <c r="AO57" s="17">
        <v>7</v>
      </c>
      <c r="AP57" s="17">
        <v>6</v>
      </c>
      <c r="AQ57" s="17"/>
      <c r="AR57" s="17">
        <v>3</v>
      </c>
      <c r="AS57" s="17">
        <v>1</v>
      </c>
      <c r="AT57" s="17">
        <v>5</v>
      </c>
      <c r="AU57" s="17"/>
      <c r="AV57" s="17"/>
      <c r="AW57" s="17">
        <v>2</v>
      </c>
      <c r="AX57" s="17"/>
      <c r="AY57" s="17"/>
    </row>
    <row r="58" spans="1:51" ht="44.25" customHeight="1" x14ac:dyDescent="0.25">
      <c r="A58" s="12">
        <v>385</v>
      </c>
      <c r="B58" s="12">
        <v>179</v>
      </c>
      <c r="C58" s="13" t="str">
        <f>CONCATENATE(D58,E58,K58,M58)</f>
        <v>DOLP4524*96153LB5</v>
      </c>
      <c r="D58" s="13" t="s">
        <v>271</v>
      </c>
      <c r="E58" s="13" t="s">
        <v>50</v>
      </c>
      <c r="F58" s="14">
        <v>196</v>
      </c>
      <c r="G58" s="23">
        <f>+F58*Q58</f>
        <v>196</v>
      </c>
      <c r="H58" s="14">
        <v>490</v>
      </c>
      <c r="I58" s="23">
        <v>60</v>
      </c>
      <c r="J58" s="15"/>
      <c r="K58" s="13" t="s">
        <v>272</v>
      </c>
      <c r="L58" s="13" t="s">
        <v>273</v>
      </c>
      <c r="M58" s="13" t="s">
        <v>274</v>
      </c>
      <c r="N58" s="13" t="s">
        <v>275</v>
      </c>
      <c r="O58" s="13" t="s">
        <v>55</v>
      </c>
      <c r="P58" s="13" t="s">
        <v>55</v>
      </c>
      <c r="Q58" s="16">
        <f t="shared" si="0"/>
        <v>1</v>
      </c>
      <c r="R58" s="14">
        <f>Q58*H58</f>
        <v>490</v>
      </c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>
        <v>1</v>
      </c>
      <c r="AV58" s="17"/>
      <c r="AW58" s="17"/>
      <c r="AX58" s="17"/>
      <c r="AY58" s="17"/>
    </row>
    <row r="59" spans="1:51" ht="44.25" customHeight="1" x14ac:dyDescent="0.25">
      <c r="A59" s="12">
        <v>385</v>
      </c>
      <c r="B59" s="12">
        <v>180</v>
      </c>
      <c r="C59" s="13" t="str">
        <f>CONCATENATE(D59,E59,K59,M59)</f>
        <v>DOLP4549*98068ACQ</v>
      </c>
      <c r="D59" s="13" t="s">
        <v>276</v>
      </c>
      <c r="E59" s="13" t="s">
        <v>50</v>
      </c>
      <c r="F59" s="14">
        <v>196</v>
      </c>
      <c r="G59" s="23">
        <f>+F59*Q59</f>
        <v>392</v>
      </c>
      <c r="H59" s="14">
        <v>490</v>
      </c>
      <c r="I59" s="23">
        <v>60</v>
      </c>
      <c r="J59" s="15"/>
      <c r="K59" s="13" t="s">
        <v>277</v>
      </c>
      <c r="L59" s="13" t="s">
        <v>278</v>
      </c>
      <c r="M59" s="13" t="s">
        <v>279</v>
      </c>
      <c r="N59" s="13" t="s">
        <v>280</v>
      </c>
      <c r="O59" s="13" t="s">
        <v>55</v>
      </c>
      <c r="P59" s="13" t="s">
        <v>55</v>
      </c>
      <c r="Q59" s="16">
        <f t="shared" si="0"/>
        <v>2</v>
      </c>
      <c r="R59" s="14">
        <f>Q59*H59</f>
        <v>980</v>
      </c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>
        <v>2</v>
      </c>
      <c r="AV59" s="17"/>
      <c r="AW59" s="17"/>
      <c r="AX59" s="17"/>
      <c r="AY59" s="17"/>
    </row>
    <row r="60" spans="1:51" ht="44.25" customHeight="1" x14ac:dyDescent="0.25">
      <c r="A60" s="12">
        <v>385</v>
      </c>
      <c r="B60" s="12">
        <v>181</v>
      </c>
      <c r="C60" s="13" t="str">
        <f>CONCATENATE(D60,E60,K60,M60)</f>
        <v>DOLP4588*96152GAG</v>
      </c>
      <c r="D60" s="13" t="s">
        <v>281</v>
      </c>
      <c r="E60" s="13" t="s">
        <v>50</v>
      </c>
      <c r="F60" s="14">
        <v>180</v>
      </c>
      <c r="G60" s="23">
        <f>+F60*Q60</f>
        <v>2880</v>
      </c>
      <c r="H60" s="14">
        <v>450</v>
      </c>
      <c r="I60" s="23">
        <v>60</v>
      </c>
      <c r="J60" s="15"/>
      <c r="K60" s="13" t="s">
        <v>282</v>
      </c>
      <c r="L60" s="13" t="s">
        <v>283</v>
      </c>
      <c r="M60" s="13" t="s">
        <v>284</v>
      </c>
      <c r="N60" s="13" t="s">
        <v>285</v>
      </c>
      <c r="O60" s="13" t="s">
        <v>55</v>
      </c>
      <c r="P60" s="13" t="s">
        <v>55</v>
      </c>
      <c r="Q60" s="16">
        <f t="shared" si="0"/>
        <v>16</v>
      </c>
      <c r="R60" s="14">
        <f>Q60*H60</f>
        <v>7200</v>
      </c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>
        <v>4</v>
      </c>
      <c r="AP60" s="17">
        <v>4</v>
      </c>
      <c r="AQ60" s="17">
        <v>2</v>
      </c>
      <c r="AR60" s="17">
        <v>2</v>
      </c>
      <c r="AS60" s="17">
        <v>2</v>
      </c>
      <c r="AT60" s="17"/>
      <c r="AU60" s="17">
        <v>2</v>
      </c>
      <c r="AV60" s="17"/>
      <c r="AW60" s="17"/>
      <c r="AX60" s="17"/>
      <c r="AY60" s="17"/>
    </row>
    <row r="61" spans="1:51" ht="44.25" customHeight="1" x14ac:dyDescent="0.25">
      <c r="A61" s="12">
        <v>385</v>
      </c>
      <c r="B61" s="12">
        <v>182</v>
      </c>
      <c r="C61" s="13" t="str">
        <f>CONCATENATE(D61,E61,K61,M61)</f>
        <v>DOLP4628*97097LIJ</v>
      </c>
      <c r="D61" s="13" t="s">
        <v>286</v>
      </c>
      <c r="E61" s="13" t="s">
        <v>50</v>
      </c>
      <c r="F61" s="14">
        <v>196</v>
      </c>
      <c r="G61" s="23">
        <f>+F61*Q61</f>
        <v>392</v>
      </c>
      <c r="H61" s="14">
        <v>490</v>
      </c>
      <c r="I61" s="23">
        <v>60</v>
      </c>
      <c r="J61" s="15"/>
      <c r="K61" s="13" t="s">
        <v>287</v>
      </c>
      <c r="L61" s="13" t="s">
        <v>288</v>
      </c>
      <c r="M61" s="13" t="s">
        <v>69</v>
      </c>
      <c r="N61" s="13" t="s">
        <v>70</v>
      </c>
      <c r="O61" s="13" t="s">
        <v>55</v>
      </c>
      <c r="P61" s="13" t="s">
        <v>55</v>
      </c>
      <c r="Q61" s="16">
        <f t="shared" si="0"/>
        <v>2</v>
      </c>
      <c r="R61" s="14">
        <f>Q61*H61</f>
        <v>980</v>
      </c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>
        <v>1</v>
      </c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>
        <v>1</v>
      </c>
      <c r="AX61" s="17"/>
      <c r="AY61" s="17"/>
    </row>
    <row r="62" spans="1:51" ht="44.25" customHeight="1" x14ac:dyDescent="0.25">
      <c r="A62" s="12">
        <v>385</v>
      </c>
      <c r="B62" s="12">
        <v>183</v>
      </c>
      <c r="C62" s="13" t="str">
        <f>CONCATENATE(D62,E62,K62,M62)</f>
        <v>DOLP4794*96498SIB</v>
      </c>
      <c r="D62" s="13" t="s">
        <v>289</v>
      </c>
      <c r="E62" s="13" t="s">
        <v>50</v>
      </c>
      <c r="F62" s="14">
        <v>172</v>
      </c>
      <c r="G62" s="23">
        <f>+F62*Q62</f>
        <v>516</v>
      </c>
      <c r="H62" s="14">
        <v>430</v>
      </c>
      <c r="I62" s="23">
        <v>60</v>
      </c>
      <c r="J62" s="15"/>
      <c r="K62" s="13" t="s">
        <v>290</v>
      </c>
      <c r="L62" s="13" t="s">
        <v>291</v>
      </c>
      <c r="M62" s="13" t="s">
        <v>292</v>
      </c>
      <c r="N62" s="13" t="s">
        <v>293</v>
      </c>
      <c r="O62" s="13" t="s">
        <v>55</v>
      </c>
      <c r="P62" s="13" t="s">
        <v>55</v>
      </c>
      <c r="Q62" s="16">
        <f t="shared" si="0"/>
        <v>3</v>
      </c>
      <c r="R62" s="14">
        <f>Q62*H62</f>
        <v>1290</v>
      </c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>
        <v>3</v>
      </c>
      <c r="AV62" s="17"/>
      <c r="AW62" s="17"/>
      <c r="AX62" s="17"/>
      <c r="AY62" s="17"/>
    </row>
    <row r="63" spans="1:51" ht="44.25" customHeight="1" x14ac:dyDescent="0.25">
      <c r="A63" s="12">
        <v>385</v>
      </c>
      <c r="B63" s="12">
        <v>184</v>
      </c>
      <c r="C63" s="13" t="str">
        <f>CONCATENATE(D63,E63,K63,M63)</f>
        <v>DOLP4794*98755AFG</v>
      </c>
      <c r="D63" s="13" t="s">
        <v>289</v>
      </c>
      <c r="E63" s="13" t="s">
        <v>50</v>
      </c>
      <c r="F63" s="14">
        <v>172</v>
      </c>
      <c r="G63" s="23">
        <f>+F63*Q63</f>
        <v>344</v>
      </c>
      <c r="H63" s="14">
        <v>430</v>
      </c>
      <c r="I63" s="23">
        <v>60</v>
      </c>
      <c r="J63" s="15"/>
      <c r="K63" s="13" t="s">
        <v>182</v>
      </c>
      <c r="L63" s="13" t="s">
        <v>294</v>
      </c>
      <c r="M63" s="13" t="s">
        <v>256</v>
      </c>
      <c r="N63" s="13" t="s">
        <v>257</v>
      </c>
      <c r="O63" s="13" t="s">
        <v>55</v>
      </c>
      <c r="P63" s="13" t="s">
        <v>55</v>
      </c>
      <c r="Q63" s="16">
        <f t="shared" si="0"/>
        <v>2</v>
      </c>
      <c r="R63" s="14">
        <f>Q63*H63</f>
        <v>860</v>
      </c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>
        <v>1</v>
      </c>
      <c r="AV63" s="17"/>
      <c r="AW63" s="17">
        <v>1</v>
      </c>
      <c r="AX63" s="17"/>
      <c r="AY63" s="17"/>
    </row>
    <row r="64" spans="1:51" ht="44.25" customHeight="1" x14ac:dyDescent="0.25">
      <c r="A64" s="12">
        <v>385</v>
      </c>
      <c r="B64" s="12">
        <v>185</v>
      </c>
      <c r="C64" s="13" t="str">
        <f>CONCATENATE(D64,E64,K64,M64)</f>
        <v>DOLP4794*98755FBL</v>
      </c>
      <c r="D64" s="13" t="s">
        <v>289</v>
      </c>
      <c r="E64" s="13" t="s">
        <v>50</v>
      </c>
      <c r="F64" s="14">
        <v>172</v>
      </c>
      <c r="G64" s="23">
        <f>+F64*Q64</f>
        <v>172</v>
      </c>
      <c r="H64" s="14">
        <v>430</v>
      </c>
      <c r="I64" s="23">
        <v>60</v>
      </c>
      <c r="J64" s="15"/>
      <c r="K64" s="13" t="s">
        <v>182</v>
      </c>
      <c r="L64" s="13" t="s">
        <v>294</v>
      </c>
      <c r="M64" s="13" t="s">
        <v>295</v>
      </c>
      <c r="N64" s="13" t="s">
        <v>296</v>
      </c>
      <c r="O64" s="13" t="s">
        <v>55</v>
      </c>
      <c r="P64" s="13" t="s">
        <v>55</v>
      </c>
      <c r="Q64" s="16">
        <f t="shared" si="0"/>
        <v>1</v>
      </c>
      <c r="R64" s="14">
        <f>Q64*H64</f>
        <v>430</v>
      </c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>
        <v>1</v>
      </c>
      <c r="AV64" s="17"/>
      <c r="AW64" s="17"/>
      <c r="AX64" s="17"/>
      <c r="AY64" s="17"/>
    </row>
    <row r="65" spans="1:51" ht="44.25" customHeight="1" x14ac:dyDescent="0.25">
      <c r="A65" s="12">
        <v>385</v>
      </c>
      <c r="B65" s="12">
        <v>186</v>
      </c>
      <c r="C65" s="13" t="str">
        <f>CONCATENATE(D65,E65,K65,M65)</f>
        <v>DOLP698621*98755FBL</v>
      </c>
      <c r="D65" s="13" t="s">
        <v>297</v>
      </c>
      <c r="E65" s="13" t="s">
        <v>50</v>
      </c>
      <c r="F65" s="14">
        <v>172</v>
      </c>
      <c r="G65" s="23">
        <f>+F65*Q65</f>
        <v>172</v>
      </c>
      <c r="H65" s="14">
        <v>430</v>
      </c>
      <c r="I65" s="23">
        <v>60</v>
      </c>
      <c r="J65" s="15"/>
      <c r="K65" s="13" t="s">
        <v>182</v>
      </c>
      <c r="L65" s="13" t="s">
        <v>294</v>
      </c>
      <c r="M65" s="13" t="s">
        <v>295</v>
      </c>
      <c r="N65" s="13" t="s">
        <v>296</v>
      </c>
      <c r="O65" s="13" t="s">
        <v>55</v>
      </c>
      <c r="P65" s="13" t="s">
        <v>55</v>
      </c>
      <c r="Q65" s="16">
        <f t="shared" si="0"/>
        <v>1</v>
      </c>
      <c r="R65" s="14">
        <f>Q65*H65</f>
        <v>430</v>
      </c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>
        <v>1</v>
      </c>
      <c r="AX65" s="17"/>
      <c r="AY65" s="17"/>
    </row>
    <row r="66" spans="1:51" ht="44.25" customHeight="1" x14ac:dyDescent="0.25">
      <c r="A66" s="12">
        <v>385</v>
      </c>
      <c r="B66" s="12">
        <v>187</v>
      </c>
      <c r="C66" s="13" t="str">
        <f>CONCATENATE(D66,E66,K66,M66)</f>
        <v>DOLP698627*96499PT6</v>
      </c>
      <c r="D66" s="13" t="s">
        <v>298</v>
      </c>
      <c r="E66" s="13" t="s">
        <v>50</v>
      </c>
      <c r="F66" s="14">
        <v>172</v>
      </c>
      <c r="G66" s="23">
        <f>+F66*Q66</f>
        <v>172</v>
      </c>
      <c r="H66" s="14">
        <v>430</v>
      </c>
      <c r="I66" s="23">
        <v>60</v>
      </c>
      <c r="J66" s="15"/>
      <c r="K66" s="13" t="s">
        <v>299</v>
      </c>
      <c r="L66" s="13" t="s">
        <v>300</v>
      </c>
      <c r="M66" s="13" t="s">
        <v>301</v>
      </c>
      <c r="N66" s="13" t="s">
        <v>302</v>
      </c>
      <c r="O66" s="13" t="s">
        <v>55</v>
      </c>
      <c r="P66" s="13" t="s">
        <v>55</v>
      </c>
      <c r="Q66" s="16">
        <f t="shared" si="0"/>
        <v>1</v>
      </c>
      <c r="R66" s="14">
        <f>Q66*H66</f>
        <v>430</v>
      </c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>
        <v>1</v>
      </c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</row>
    <row r="67" spans="1:51" ht="44.25" customHeight="1" x14ac:dyDescent="0.25">
      <c r="A67" s="6">
        <v>385</v>
      </c>
      <c r="B67" s="6">
        <v>188</v>
      </c>
      <c r="C67" s="7" t="str">
        <f>CONCATENATE(D67,E67,K67,M67)</f>
        <v>DOMAR210096*96656LIJ</v>
      </c>
      <c r="D67" s="7" t="s">
        <v>303</v>
      </c>
      <c r="E67" s="7" t="s">
        <v>50</v>
      </c>
      <c r="F67" s="8">
        <v>119</v>
      </c>
      <c r="G67" s="23">
        <f>+F67*Q67</f>
        <v>357</v>
      </c>
      <c r="H67" s="8">
        <v>299</v>
      </c>
      <c r="I67" s="23">
        <v>60</v>
      </c>
      <c r="J67" s="9"/>
      <c r="K67" s="7" t="s">
        <v>304</v>
      </c>
      <c r="L67" s="7" t="s">
        <v>305</v>
      </c>
      <c r="M67" s="7" t="s">
        <v>69</v>
      </c>
      <c r="N67" s="7" t="s">
        <v>70</v>
      </c>
      <c r="O67" s="7" t="s">
        <v>55</v>
      </c>
      <c r="P67" s="7" t="s">
        <v>55</v>
      </c>
      <c r="Q67" s="10">
        <f t="shared" si="0"/>
        <v>3</v>
      </c>
      <c r="R67" s="8">
        <f>Q67*H67</f>
        <v>897</v>
      </c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>
        <v>2</v>
      </c>
      <c r="AL67" s="11"/>
      <c r="AM67" s="11">
        <v>1</v>
      </c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</row>
    <row r="68" spans="1:51" ht="44.25" customHeight="1" x14ac:dyDescent="0.25">
      <c r="A68" s="6">
        <v>385</v>
      </c>
      <c r="B68" s="6">
        <v>189</v>
      </c>
      <c r="C68" s="7" t="str">
        <f>CONCATENATE(D68,E68,K68,M68)</f>
        <v>DOMAR210096*96810S0I</v>
      </c>
      <c r="D68" s="7" t="s">
        <v>303</v>
      </c>
      <c r="E68" s="7" t="s">
        <v>50</v>
      </c>
      <c r="F68" s="8">
        <v>717</v>
      </c>
      <c r="G68" s="23">
        <f>+F68*Q68</f>
        <v>4302</v>
      </c>
      <c r="H68" s="8">
        <v>299</v>
      </c>
      <c r="I68" s="23">
        <v>60</v>
      </c>
      <c r="J68" s="9"/>
      <c r="K68" s="7" t="s">
        <v>306</v>
      </c>
      <c r="L68" s="7" t="s">
        <v>307</v>
      </c>
      <c r="M68" s="7" t="s">
        <v>308</v>
      </c>
      <c r="N68" s="7" t="s">
        <v>309</v>
      </c>
      <c r="O68" s="7" t="s">
        <v>55</v>
      </c>
      <c r="P68" s="7" t="s">
        <v>55</v>
      </c>
      <c r="Q68" s="10">
        <f t="shared" si="0"/>
        <v>6</v>
      </c>
      <c r="R68" s="8">
        <f>Q68*H68</f>
        <v>1794</v>
      </c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>
        <v>2</v>
      </c>
      <c r="AL68" s="11"/>
      <c r="AM68" s="11">
        <v>1</v>
      </c>
      <c r="AN68" s="11"/>
      <c r="AO68" s="11"/>
      <c r="AP68" s="11"/>
      <c r="AQ68" s="11"/>
      <c r="AR68" s="11"/>
      <c r="AS68" s="11"/>
      <c r="AT68" s="11"/>
      <c r="AU68" s="11">
        <v>3</v>
      </c>
      <c r="AV68" s="11"/>
      <c r="AW68" s="11"/>
      <c r="AX68" s="11"/>
      <c r="AY68" s="11"/>
    </row>
    <row r="69" spans="1:51" ht="44.25" customHeight="1" x14ac:dyDescent="0.25">
      <c r="A69" s="6">
        <v>385</v>
      </c>
      <c r="B69" s="6">
        <v>190</v>
      </c>
      <c r="C69" s="7" t="str">
        <f>CONCATENATE(D69,E69,K69,M69)</f>
        <v>DOMAR210096*96811R0Q</v>
      </c>
      <c r="D69" s="7" t="s">
        <v>303</v>
      </c>
      <c r="E69" s="7" t="s">
        <v>50</v>
      </c>
      <c r="F69" s="8">
        <v>119.6</v>
      </c>
      <c r="G69" s="23">
        <f>+F69*Q69</f>
        <v>598</v>
      </c>
      <c r="H69" s="8">
        <v>299</v>
      </c>
      <c r="I69" s="23">
        <v>60</v>
      </c>
      <c r="J69" s="9"/>
      <c r="K69" s="7" t="s">
        <v>310</v>
      </c>
      <c r="L69" s="7" t="s">
        <v>311</v>
      </c>
      <c r="M69" s="7" t="s">
        <v>312</v>
      </c>
      <c r="N69" s="7" t="s">
        <v>313</v>
      </c>
      <c r="O69" s="7" t="s">
        <v>55</v>
      </c>
      <c r="P69" s="7" t="s">
        <v>55</v>
      </c>
      <c r="Q69" s="10">
        <f t="shared" ref="Q69:Q132" si="1">SUM(S69:AY69)</f>
        <v>5</v>
      </c>
      <c r="R69" s="8">
        <f>Q69*H69</f>
        <v>1495</v>
      </c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>
        <v>3</v>
      </c>
      <c r="AL69" s="11"/>
      <c r="AM69" s="11">
        <v>2</v>
      </c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</row>
    <row r="70" spans="1:51" ht="44.25" customHeight="1" x14ac:dyDescent="0.25">
      <c r="A70" s="6">
        <v>385</v>
      </c>
      <c r="B70" s="6">
        <v>191</v>
      </c>
      <c r="C70" s="7" t="str">
        <f>CONCATENATE(D70,E70,K70,M70)</f>
        <v>DOMAR210096*98862LBT</v>
      </c>
      <c r="D70" s="7" t="s">
        <v>303</v>
      </c>
      <c r="E70" s="7" t="s">
        <v>50</v>
      </c>
      <c r="F70" s="8">
        <v>119</v>
      </c>
      <c r="G70" s="23">
        <f>+F70*Q70</f>
        <v>119</v>
      </c>
      <c r="H70" s="8">
        <v>299</v>
      </c>
      <c r="I70" s="23">
        <v>60</v>
      </c>
      <c r="J70" s="9"/>
      <c r="K70" s="7" t="s">
        <v>314</v>
      </c>
      <c r="L70" s="7" t="s">
        <v>315</v>
      </c>
      <c r="M70" s="7" t="s">
        <v>142</v>
      </c>
      <c r="N70" s="7" t="s">
        <v>143</v>
      </c>
      <c r="O70" s="7" t="s">
        <v>55</v>
      </c>
      <c r="P70" s="7" t="s">
        <v>55</v>
      </c>
      <c r="Q70" s="10">
        <f t="shared" si="1"/>
        <v>1</v>
      </c>
      <c r="R70" s="8">
        <f>Q70*H70</f>
        <v>299</v>
      </c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>
        <v>1</v>
      </c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</row>
    <row r="71" spans="1:51" ht="44.25" customHeight="1" x14ac:dyDescent="0.25">
      <c r="A71" s="6">
        <v>385</v>
      </c>
      <c r="B71" s="6">
        <v>192</v>
      </c>
      <c r="C71" s="7" t="str">
        <f>CONCATENATE(D71,E71,K71,M71)</f>
        <v>DOMAR210096*98862LIJ</v>
      </c>
      <c r="D71" s="7" t="s">
        <v>303</v>
      </c>
      <c r="E71" s="7" t="s">
        <v>50</v>
      </c>
      <c r="F71" s="8">
        <v>358</v>
      </c>
      <c r="G71" s="23">
        <f>+F71*Q71</f>
        <v>1074</v>
      </c>
      <c r="H71" s="8">
        <v>299</v>
      </c>
      <c r="I71" s="23">
        <v>60</v>
      </c>
      <c r="J71" s="9"/>
      <c r="K71" s="7" t="s">
        <v>314</v>
      </c>
      <c r="L71" s="7" t="s">
        <v>315</v>
      </c>
      <c r="M71" s="7" t="s">
        <v>69</v>
      </c>
      <c r="N71" s="7" t="s">
        <v>70</v>
      </c>
      <c r="O71" s="7" t="s">
        <v>55</v>
      </c>
      <c r="P71" s="7" t="s">
        <v>55</v>
      </c>
      <c r="Q71" s="10">
        <f t="shared" si="1"/>
        <v>3</v>
      </c>
      <c r="R71" s="8">
        <f>Q71*H71</f>
        <v>897</v>
      </c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>
        <v>1</v>
      </c>
      <c r="AL71" s="11"/>
      <c r="AM71" s="11">
        <v>2</v>
      </c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</row>
    <row r="72" spans="1:51" ht="44.25" customHeight="1" x14ac:dyDescent="0.25">
      <c r="A72" s="6">
        <v>385</v>
      </c>
      <c r="B72" s="6">
        <v>193</v>
      </c>
      <c r="C72" s="7" t="str">
        <f>CONCATENATE(D72,E72,K72,M72)</f>
        <v>DOMAR260039*96810A13</v>
      </c>
      <c r="D72" s="7" t="s">
        <v>316</v>
      </c>
      <c r="E72" s="7" t="s">
        <v>50</v>
      </c>
      <c r="F72" s="8">
        <v>119</v>
      </c>
      <c r="G72" s="23">
        <f>+F72*Q72</f>
        <v>952</v>
      </c>
      <c r="H72" s="8">
        <v>299</v>
      </c>
      <c r="I72" s="23">
        <v>60</v>
      </c>
      <c r="J72" s="9"/>
      <c r="K72" s="7" t="s">
        <v>306</v>
      </c>
      <c r="L72" s="7" t="s">
        <v>307</v>
      </c>
      <c r="M72" s="7" t="s">
        <v>317</v>
      </c>
      <c r="N72" s="7" t="s">
        <v>318</v>
      </c>
      <c r="O72" s="7" t="s">
        <v>55</v>
      </c>
      <c r="P72" s="7" t="s">
        <v>55</v>
      </c>
      <c r="Q72" s="10">
        <f t="shared" si="1"/>
        <v>8</v>
      </c>
      <c r="R72" s="8">
        <f>Q72*H72</f>
        <v>2392</v>
      </c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>
        <v>1</v>
      </c>
      <c r="AL72" s="11"/>
      <c r="AM72" s="11"/>
      <c r="AN72" s="11"/>
      <c r="AO72" s="11"/>
      <c r="AP72" s="11"/>
      <c r="AQ72" s="11">
        <v>1</v>
      </c>
      <c r="AR72" s="11"/>
      <c r="AS72" s="11">
        <v>3</v>
      </c>
      <c r="AT72" s="11"/>
      <c r="AU72" s="11">
        <v>2</v>
      </c>
      <c r="AV72" s="11"/>
      <c r="AW72" s="11">
        <v>1</v>
      </c>
      <c r="AX72" s="11"/>
      <c r="AY72" s="11"/>
    </row>
    <row r="73" spans="1:51" ht="44.25" customHeight="1" x14ac:dyDescent="0.25">
      <c r="A73" s="6">
        <v>385</v>
      </c>
      <c r="B73" s="6">
        <v>194</v>
      </c>
      <c r="C73" s="7" t="str">
        <f>CONCATENATE(D73,E73,K73,M73)</f>
        <v>DOMAR260039*96811R0Q</v>
      </c>
      <c r="D73" s="7" t="s">
        <v>316</v>
      </c>
      <c r="E73" s="7" t="s">
        <v>50</v>
      </c>
      <c r="F73" s="8">
        <v>119</v>
      </c>
      <c r="G73" s="23">
        <f>+F73*Q73</f>
        <v>238</v>
      </c>
      <c r="H73" s="8">
        <v>299</v>
      </c>
      <c r="I73" s="23">
        <v>60</v>
      </c>
      <c r="J73" s="9"/>
      <c r="K73" s="7" t="s">
        <v>310</v>
      </c>
      <c r="L73" s="7" t="s">
        <v>311</v>
      </c>
      <c r="M73" s="7" t="s">
        <v>312</v>
      </c>
      <c r="N73" s="7" t="s">
        <v>313</v>
      </c>
      <c r="O73" s="7" t="s">
        <v>55</v>
      </c>
      <c r="P73" s="7" t="s">
        <v>55</v>
      </c>
      <c r="Q73" s="10">
        <f t="shared" si="1"/>
        <v>2</v>
      </c>
      <c r="R73" s="8">
        <f>Q73*H73</f>
        <v>598</v>
      </c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>
        <v>1</v>
      </c>
      <c r="AV73" s="11"/>
      <c r="AW73" s="11">
        <v>1</v>
      </c>
      <c r="AX73" s="11"/>
      <c r="AY73" s="11"/>
    </row>
    <row r="74" spans="1:51" ht="44.25" customHeight="1" x14ac:dyDescent="0.25">
      <c r="A74" s="6">
        <v>385</v>
      </c>
      <c r="B74" s="6">
        <v>195</v>
      </c>
      <c r="C74" s="7" t="str">
        <f>CONCATENATE(D74,E74,K74,M74)</f>
        <v>DOMAR260039*98862N89</v>
      </c>
      <c r="D74" s="7" t="s">
        <v>316</v>
      </c>
      <c r="E74" s="7" t="s">
        <v>50</v>
      </c>
      <c r="F74" s="8">
        <v>119</v>
      </c>
      <c r="G74" s="23">
        <f>+F74*Q74</f>
        <v>238</v>
      </c>
      <c r="H74" s="8">
        <v>299</v>
      </c>
      <c r="I74" s="23">
        <v>60</v>
      </c>
      <c r="J74" s="9"/>
      <c r="K74" s="7" t="s">
        <v>314</v>
      </c>
      <c r="L74" s="7" t="s">
        <v>315</v>
      </c>
      <c r="M74" s="7" t="s">
        <v>155</v>
      </c>
      <c r="N74" s="7" t="s">
        <v>156</v>
      </c>
      <c r="O74" s="7" t="s">
        <v>55</v>
      </c>
      <c r="P74" s="7" t="s">
        <v>55</v>
      </c>
      <c r="Q74" s="10">
        <f t="shared" si="1"/>
        <v>2</v>
      </c>
      <c r="R74" s="8">
        <f>Q74*H74</f>
        <v>598</v>
      </c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>
        <v>1</v>
      </c>
      <c r="AV74" s="11"/>
      <c r="AW74" s="11">
        <v>1</v>
      </c>
      <c r="AX74" s="11"/>
      <c r="AY74" s="11"/>
    </row>
    <row r="75" spans="1:51" ht="44.25" customHeight="1" x14ac:dyDescent="0.25">
      <c r="A75" s="12">
        <v>385</v>
      </c>
      <c r="B75" s="12">
        <v>196</v>
      </c>
      <c r="C75" s="13" t="str">
        <f>CONCATENATE(D75,E75,K75,M75)</f>
        <v>DOMAT457*98NARLIJ</v>
      </c>
      <c r="D75" s="13" t="s">
        <v>319</v>
      </c>
      <c r="E75" s="13" t="s">
        <v>50</v>
      </c>
      <c r="F75" s="14">
        <v>158</v>
      </c>
      <c r="G75" s="23">
        <f>+F75*Q75</f>
        <v>316</v>
      </c>
      <c r="H75" s="14">
        <v>395</v>
      </c>
      <c r="I75" s="23">
        <v>60</v>
      </c>
      <c r="J75" s="15"/>
      <c r="K75" s="13" t="s">
        <v>320</v>
      </c>
      <c r="L75" s="13" t="s">
        <v>321</v>
      </c>
      <c r="M75" s="13" t="s">
        <v>69</v>
      </c>
      <c r="N75" s="13" t="s">
        <v>70</v>
      </c>
      <c r="O75" s="13" t="s">
        <v>55</v>
      </c>
      <c r="P75" s="13" t="s">
        <v>55</v>
      </c>
      <c r="Q75" s="16">
        <f t="shared" si="1"/>
        <v>2</v>
      </c>
      <c r="R75" s="14">
        <f>Q75*H75</f>
        <v>790</v>
      </c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>
        <v>2</v>
      </c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</row>
    <row r="76" spans="1:51" ht="44.25" customHeight="1" x14ac:dyDescent="0.25">
      <c r="A76" s="6">
        <v>385</v>
      </c>
      <c r="B76" s="6">
        <v>197</v>
      </c>
      <c r="C76" s="7" t="str">
        <f>CONCATENATE(D76,E76,K76,M76)</f>
        <v>DOOT0001*96814C1R</v>
      </c>
      <c r="D76" s="7" t="s">
        <v>322</v>
      </c>
      <c r="E76" s="7" t="s">
        <v>50</v>
      </c>
      <c r="F76" s="8">
        <v>119</v>
      </c>
      <c r="G76" s="23">
        <f>+F76*Q76</f>
        <v>238</v>
      </c>
      <c r="H76" s="8">
        <v>299</v>
      </c>
      <c r="I76" s="23">
        <v>60</v>
      </c>
      <c r="J76" s="9"/>
      <c r="K76" s="7" t="s">
        <v>323</v>
      </c>
      <c r="L76" s="7" t="s">
        <v>324</v>
      </c>
      <c r="M76" s="7" t="s">
        <v>325</v>
      </c>
      <c r="N76" s="7" t="s">
        <v>326</v>
      </c>
      <c r="O76" s="7" t="s">
        <v>55</v>
      </c>
      <c r="P76" s="7" t="s">
        <v>55</v>
      </c>
      <c r="Q76" s="10">
        <f t="shared" si="1"/>
        <v>2</v>
      </c>
      <c r="R76" s="8">
        <f>Q76*H76</f>
        <v>598</v>
      </c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>
        <v>1</v>
      </c>
      <c r="AL76" s="11"/>
      <c r="AM76" s="11"/>
      <c r="AN76" s="11"/>
      <c r="AO76" s="11"/>
      <c r="AP76" s="11"/>
      <c r="AQ76" s="11"/>
      <c r="AR76" s="11"/>
      <c r="AS76" s="11"/>
      <c r="AT76" s="11"/>
      <c r="AU76" s="11">
        <v>1</v>
      </c>
      <c r="AV76" s="11"/>
      <c r="AW76" s="11"/>
      <c r="AX76" s="11"/>
      <c r="AY76" s="11"/>
    </row>
    <row r="77" spans="1:51" ht="44.25" customHeight="1" x14ac:dyDescent="0.25">
      <c r="A77" s="6">
        <v>385</v>
      </c>
      <c r="B77" s="6">
        <v>198</v>
      </c>
      <c r="C77" s="7" t="str">
        <f>CONCATENATE(D77,E77,K77,M77)</f>
        <v>DOOT0001*96814C1S</v>
      </c>
      <c r="D77" s="7" t="s">
        <v>322</v>
      </c>
      <c r="E77" s="7" t="s">
        <v>50</v>
      </c>
      <c r="F77" s="8">
        <v>119</v>
      </c>
      <c r="G77" s="23">
        <f>+F77*Q77</f>
        <v>1666</v>
      </c>
      <c r="H77" s="8">
        <v>299</v>
      </c>
      <c r="I77" s="23">
        <v>60</v>
      </c>
      <c r="J77" s="9"/>
      <c r="K77" s="7" t="s">
        <v>323</v>
      </c>
      <c r="L77" s="7" t="s">
        <v>324</v>
      </c>
      <c r="M77" s="7" t="s">
        <v>327</v>
      </c>
      <c r="N77" s="7" t="s">
        <v>328</v>
      </c>
      <c r="O77" s="7" t="s">
        <v>55</v>
      </c>
      <c r="P77" s="7" t="s">
        <v>55</v>
      </c>
      <c r="Q77" s="10">
        <f t="shared" si="1"/>
        <v>14</v>
      </c>
      <c r="R77" s="8">
        <f>Q77*H77</f>
        <v>4186</v>
      </c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>
        <v>2</v>
      </c>
      <c r="AL77" s="11"/>
      <c r="AM77" s="11">
        <v>3</v>
      </c>
      <c r="AN77" s="11"/>
      <c r="AO77" s="11">
        <v>3</v>
      </c>
      <c r="AP77" s="11"/>
      <c r="AQ77" s="11">
        <v>2</v>
      </c>
      <c r="AR77" s="11"/>
      <c r="AS77" s="11">
        <v>3</v>
      </c>
      <c r="AT77" s="11"/>
      <c r="AU77" s="11">
        <v>1</v>
      </c>
      <c r="AV77" s="11"/>
      <c r="AW77" s="11"/>
      <c r="AX77" s="11"/>
      <c r="AY77" s="11"/>
    </row>
    <row r="78" spans="1:51" ht="44.25" customHeight="1" x14ac:dyDescent="0.25">
      <c r="A78" s="6">
        <v>385</v>
      </c>
      <c r="B78" s="6">
        <v>199</v>
      </c>
      <c r="C78" s="7" t="str">
        <f>CONCATENATE(D78,E78,K78,M78)</f>
        <v>DOOT0002*96815C1T</v>
      </c>
      <c r="D78" s="7" t="s">
        <v>329</v>
      </c>
      <c r="E78" s="7" t="s">
        <v>50</v>
      </c>
      <c r="F78" s="8">
        <v>119</v>
      </c>
      <c r="G78" s="23">
        <f>+F78*Q78</f>
        <v>2023</v>
      </c>
      <c r="H78" s="8">
        <v>299</v>
      </c>
      <c r="I78" s="23">
        <v>60</v>
      </c>
      <c r="J78" s="9"/>
      <c r="K78" s="7" t="s">
        <v>330</v>
      </c>
      <c r="L78" s="7" t="s">
        <v>331</v>
      </c>
      <c r="M78" s="7" t="s">
        <v>332</v>
      </c>
      <c r="N78" s="7" t="s">
        <v>333</v>
      </c>
      <c r="O78" s="7" t="s">
        <v>55</v>
      </c>
      <c r="P78" s="7" t="s">
        <v>55</v>
      </c>
      <c r="Q78" s="10">
        <f t="shared" si="1"/>
        <v>17</v>
      </c>
      <c r="R78" s="8">
        <f>Q78*H78</f>
        <v>5083</v>
      </c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>
        <v>1</v>
      </c>
      <c r="AL78" s="11"/>
      <c r="AM78" s="11">
        <v>1</v>
      </c>
      <c r="AN78" s="11"/>
      <c r="AO78" s="11">
        <v>2</v>
      </c>
      <c r="AP78" s="11"/>
      <c r="AQ78" s="11">
        <v>5</v>
      </c>
      <c r="AR78" s="11"/>
      <c r="AS78" s="11">
        <v>5</v>
      </c>
      <c r="AT78" s="11"/>
      <c r="AU78" s="11">
        <v>3</v>
      </c>
      <c r="AV78" s="11"/>
      <c r="AW78" s="11"/>
      <c r="AX78" s="11"/>
      <c r="AY78" s="11"/>
    </row>
    <row r="79" spans="1:51" ht="44.25" customHeight="1" x14ac:dyDescent="0.25">
      <c r="A79" s="6">
        <v>385</v>
      </c>
      <c r="B79" s="6">
        <v>200</v>
      </c>
      <c r="C79" s="7" t="str">
        <f>CONCATENATE(D79,E79,K79,M79)</f>
        <v>DOOT0002*96816C1X</v>
      </c>
      <c r="D79" s="7" t="s">
        <v>329</v>
      </c>
      <c r="E79" s="7" t="s">
        <v>50</v>
      </c>
      <c r="F79" s="8">
        <v>119</v>
      </c>
      <c r="G79" s="23">
        <f>+F79*Q79</f>
        <v>2142</v>
      </c>
      <c r="H79" s="8">
        <v>299</v>
      </c>
      <c r="I79" s="23">
        <v>60</v>
      </c>
      <c r="J79" s="9"/>
      <c r="K79" s="7" t="s">
        <v>334</v>
      </c>
      <c r="L79" s="7" t="s">
        <v>335</v>
      </c>
      <c r="M79" s="7" t="s">
        <v>336</v>
      </c>
      <c r="N79" s="7" t="s">
        <v>337</v>
      </c>
      <c r="O79" s="7" t="s">
        <v>55</v>
      </c>
      <c r="P79" s="7" t="s">
        <v>55</v>
      </c>
      <c r="Q79" s="10">
        <f t="shared" si="1"/>
        <v>18</v>
      </c>
      <c r="R79" s="8">
        <f>Q79*H79</f>
        <v>5382</v>
      </c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>
        <v>2</v>
      </c>
      <c r="AL79" s="11"/>
      <c r="AM79" s="11">
        <v>2</v>
      </c>
      <c r="AN79" s="11"/>
      <c r="AO79" s="11">
        <v>3</v>
      </c>
      <c r="AP79" s="11"/>
      <c r="AQ79" s="11">
        <v>3</v>
      </c>
      <c r="AR79" s="11"/>
      <c r="AS79" s="11">
        <v>5</v>
      </c>
      <c r="AT79" s="11"/>
      <c r="AU79" s="11">
        <v>3</v>
      </c>
      <c r="AV79" s="11"/>
      <c r="AW79" s="11"/>
      <c r="AX79" s="11"/>
      <c r="AY79" s="11"/>
    </row>
    <row r="80" spans="1:51" ht="44.25" customHeight="1" x14ac:dyDescent="0.25">
      <c r="A80" s="12">
        <v>385</v>
      </c>
      <c r="B80" s="12">
        <v>201</v>
      </c>
      <c r="C80" s="13" t="str">
        <f>CONCATENATE(D80,E80,K80,M80)</f>
        <v>DOPA0001*96989QEM</v>
      </c>
      <c r="D80" s="13" t="s">
        <v>338</v>
      </c>
      <c r="E80" s="13" t="s">
        <v>50</v>
      </c>
      <c r="F80" s="14">
        <v>124</v>
      </c>
      <c r="G80" s="23">
        <f>+F80*Q80</f>
        <v>11160</v>
      </c>
      <c r="H80" s="14">
        <v>310</v>
      </c>
      <c r="I80" s="23">
        <v>60</v>
      </c>
      <c r="J80" s="15"/>
      <c r="K80" s="13" t="s">
        <v>339</v>
      </c>
      <c r="L80" s="13" t="s">
        <v>340</v>
      </c>
      <c r="M80" s="13" t="s">
        <v>341</v>
      </c>
      <c r="N80" s="13" t="s">
        <v>342</v>
      </c>
      <c r="O80" s="13" t="s">
        <v>55</v>
      </c>
      <c r="P80" s="13" t="s">
        <v>55</v>
      </c>
      <c r="Q80" s="16">
        <f t="shared" si="1"/>
        <v>90</v>
      </c>
      <c r="R80" s="14">
        <f>Q80*H80</f>
        <v>27900</v>
      </c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>
        <v>8</v>
      </c>
      <c r="AL80" s="17"/>
      <c r="AM80" s="17">
        <v>2</v>
      </c>
      <c r="AN80" s="17"/>
      <c r="AO80" s="17">
        <v>21</v>
      </c>
      <c r="AP80" s="17"/>
      <c r="AQ80" s="17">
        <v>21</v>
      </c>
      <c r="AR80" s="17"/>
      <c r="AS80" s="17">
        <v>22</v>
      </c>
      <c r="AT80" s="17"/>
      <c r="AU80" s="17">
        <v>9</v>
      </c>
      <c r="AV80" s="17"/>
      <c r="AW80" s="17">
        <v>7</v>
      </c>
      <c r="AX80" s="17"/>
      <c r="AY80" s="17"/>
    </row>
    <row r="81" spans="1:51" ht="44.25" customHeight="1" x14ac:dyDescent="0.25">
      <c r="A81" s="12">
        <v>385</v>
      </c>
      <c r="B81" s="12">
        <v>202</v>
      </c>
      <c r="C81" s="13" t="str">
        <f>CONCATENATE(D81,E81,K81,M81)</f>
        <v>DOPA0001*96989QEN</v>
      </c>
      <c r="D81" s="13" t="s">
        <v>338</v>
      </c>
      <c r="E81" s="13" t="s">
        <v>50</v>
      </c>
      <c r="F81" s="14">
        <v>124</v>
      </c>
      <c r="G81" s="23">
        <f>+F81*Q81</f>
        <v>7936</v>
      </c>
      <c r="H81" s="14">
        <v>310</v>
      </c>
      <c r="I81" s="23">
        <v>60</v>
      </c>
      <c r="J81" s="15"/>
      <c r="K81" s="13" t="s">
        <v>339</v>
      </c>
      <c r="L81" s="13" t="s">
        <v>340</v>
      </c>
      <c r="M81" s="13" t="s">
        <v>343</v>
      </c>
      <c r="N81" s="13" t="s">
        <v>344</v>
      </c>
      <c r="O81" s="13" t="s">
        <v>55</v>
      </c>
      <c r="P81" s="13" t="s">
        <v>55</v>
      </c>
      <c r="Q81" s="16">
        <f t="shared" si="1"/>
        <v>64</v>
      </c>
      <c r="R81" s="14">
        <f>Q81*H81</f>
        <v>19840</v>
      </c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>
        <v>10</v>
      </c>
      <c r="AL81" s="17"/>
      <c r="AM81" s="17">
        <v>6</v>
      </c>
      <c r="AN81" s="17"/>
      <c r="AO81" s="17">
        <v>21</v>
      </c>
      <c r="AP81" s="17"/>
      <c r="AQ81" s="17">
        <v>13</v>
      </c>
      <c r="AR81" s="17"/>
      <c r="AS81" s="17">
        <v>9</v>
      </c>
      <c r="AT81" s="17"/>
      <c r="AU81" s="17">
        <v>4</v>
      </c>
      <c r="AV81" s="17"/>
      <c r="AW81" s="17">
        <v>1</v>
      </c>
      <c r="AX81" s="17"/>
      <c r="AY81" s="17"/>
    </row>
    <row r="82" spans="1:51" ht="44.25" customHeight="1" x14ac:dyDescent="0.25">
      <c r="A82" s="12">
        <v>385</v>
      </c>
      <c r="B82" s="12">
        <v>203</v>
      </c>
      <c r="C82" s="13" t="str">
        <f>CONCATENATE(D82,E82,K82,M82)</f>
        <v>DOPES130*96894LB5</v>
      </c>
      <c r="D82" s="13" t="s">
        <v>345</v>
      </c>
      <c r="E82" s="13" t="s">
        <v>50</v>
      </c>
      <c r="F82" s="14">
        <v>140</v>
      </c>
      <c r="G82" s="23">
        <f>+F82*Q82</f>
        <v>560</v>
      </c>
      <c r="H82" s="14">
        <v>350</v>
      </c>
      <c r="I82" s="23">
        <v>60</v>
      </c>
      <c r="J82" s="15"/>
      <c r="K82" s="13" t="s">
        <v>346</v>
      </c>
      <c r="L82" s="13" t="s">
        <v>347</v>
      </c>
      <c r="M82" s="13" t="s">
        <v>274</v>
      </c>
      <c r="N82" s="13" t="s">
        <v>275</v>
      </c>
      <c r="O82" s="13" t="s">
        <v>55</v>
      </c>
      <c r="P82" s="13" t="s">
        <v>55</v>
      </c>
      <c r="Q82" s="16">
        <f t="shared" si="1"/>
        <v>4</v>
      </c>
      <c r="R82" s="14">
        <f>Q82*H82</f>
        <v>1400</v>
      </c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>
        <v>2</v>
      </c>
      <c r="AL82" s="17"/>
      <c r="AM82" s="17">
        <v>2</v>
      </c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</row>
    <row r="83" spans="1:51" ht="44.25" customHeight="1" x14ac:dyDescent="0.25">
      <c r="A83" s="12">
        <v>385</v>
      </c>
      <c r="B83" s="12">
        <v>204</v>
      </c>
      <c r="C83" s="13" t="str">
        <f>CONCATENATE(D83,E83,K83,M83)</f>
        <v>DOPES130*96894LXC</v>
      </c>
      <c r="D83" s="13" t="s">
        <v>345</v>
      </c>
      <c r="E83" s="13" t="s">
        <v>50</v>
      </c>
      <c r="F83" s="14">
        <v>140</v>
      </c>
      <c r="G83" s="23">
        <f>+F83*Q83</f>
        <v>1540</v>
      </c>
      <c r="H83" s="14">
        <v>350</v>
      </c>
      <c r="I83" s="23">
        <v>60</v>
      </c>
      <c r="J83" s="15"/>
      <c r="K83" s="13" t="s">
        <v>346</v>
      </c>
      <c r="L83" s="13" t="s">
        <v>347</v>
      </c>
      <c r="M83" s="13" t="s">
        <v>348</v>
      </c>
      <c r="N83" s="13" t="s">
        <v>349</v>
      </c>
      <c r="O83" s="13" t="s">
        <v>55</v>
      </c>
      <c r="P83" s="13" t="s">
        <v>55</v>
      </c>
      <c r="Q83" s="16">
        <f t="shared" si="1"/>
        <v>11</v>
      </c>
      <c r="R83" s="14">
        <f>Q83*H83</f>
        <v>3850</v>
      </c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>
        <v>2</v>
      </c>
      <c r="AL83" s="17"/>
      <c r="AM83" s="17">
        <v>5</v>
      </c>
      <c r="AN83" s="17"/>
      <c r="AO83" s="17"/>
      <c r="AP83" s="17"/>
      <c r="AQ83" s="17">
        <v>4</v>
      </c>
      <c r="AR83" s="17"/>
      <c r="AS83" s="17"/>
      <c r="AT83" s="17"/>
      <c r="AU83" s="17"/>
      <c r="AV83" s="17"/>
      <c r="AW83" s="17"/>
      <c r="AX83" s="17"/>
      <c r="AY83" s="17"/>
    </row>
    <row r="84" spans="1:51" ht="44.25" customHeight="1" x14ac:dyDescent="0.25">
      <c r="A84" s="12">
        <v>385</v>
      </c>
      <c r="B84" s="12">
        <v>205</v>
      </c>
      <c r="C84" s="13" t="str">
        <f>CONCATENATE(D84,E84,K84,M84)</f>
        <v>DOPES1861*96893L5N</v>
      </c>
      <c r="D84" s="13" t="s">
        <v>350</v>
      </c>
      <c r="E84" s="13" t="s">
        <v>50</v>
      </c>
      <c r="F84" s="14">
        <v>124</v>
      </c>
      <c r="G84" s="23">
        <f>+F84*Q84</f>
        <v>3224</v>
      </c>
      <c r="H84" s="14">
        <v>310</v>
      </c>
      <c r="I84" s="23">
        <v>60</v>
      </c>
      <c r="J84" s="15"/>
      <c r="K84" s="13" t="s">
        <v>351</v>
      </c>
      <c r="L84" s="13" t="s">
        <v>352</v>
      </c>
      <c r="M84" s="13" t="s">
        <v>353</v>
      </c>
      <c r="N84" s="13" t="s">
        <v>354</v>
      </c>
      <c r="O84" s="13" t="s">
        <v>55</v>
      </c>
      <c r="P84" s="13" t="s">
        <v>55</v>
      </c>
      <c r="Q84" s="16">
        <f t="shared" si="1"/>
        <v>26</v>
      </c>
      <c r="R84" s="14">
        <f>Q84*H84</f>
        <v>8060</v>
      </c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>
        <v>1</v>
      </c>
      <c r="AL84" s="17"/>
      <c r="AM84" s="17">
        <v>6</v>
      </c>
      <c r="AN84" s="17"/>
      <c r="AO84" s="17">
        <v>7</v>
      </c>
      <c r="AP84" s="17"/>
      <c r="AQ84" s="17">
        <v>3</v>
      </c>
      <c r="AR84" s="17"/>
      <c r="AS84" s="17">
        <v>5</v>
      </c>
      <c r="AT84" s="17"/>
      <c r="AU84" s="17">
        <v>4</v>
      </c>
      <c r="AV84" s="17"/>
      <c r="AW84" s="17"/>
      <c r="AX84" s="17"/>
      <c r="AY84" s="17"/>
    </row>
    <row r="85" spans="1:51" ht="44.25" customHeight="1" x14ac:dyDescent="0.25">
      <c r="A85" s="12">
        <v>385</v>
      </c>
      <c r="B85" s="12">
        <v>206</v>
      </c>
      <c r="C85" s="13" t="str">
        <f>CONCATENATE(D85,E85,K85,M85)</f>
        <v>DOPES1861*96893MSE</v>
      </c>
      <c r="D85" s="13" t="s">
        <v>350</v>
      </c>
      <c r="E85" s="13" t="s">
        <v>50</v>
      </c>
      <c r="F85" s="14">
        <v>124</v>
      </c>
      <c r="G85" s="23">
        <f>+F85*Q85</f>
        <v>3224</v>
      </c>
      <c r="H85" s="14">
        <v>310</v>
      </c>
      <c r="I85" s="23">
        <v>60</v>
      </c>
      <c r="J85" s="15"/>
      <c r="K85" s="13" t="s">
        <v>351</v>
      </c>
      <c r="L85" s="13" t="s">
        <v>352</v>
      </c>
      <c r="M85" s="13" t="s">
        <v>355</v>
      </c>
      <c r="N85" s="13" t="s">
        <v>356</v>
      </c>
      <c r="O85" s="13" t="s">
        <v>55</v>
      </c>
      <c r="P85" s="13" t="s">
        <v>55</v>
      </c>
      <c r="Q85" s="16">
        <f t="shared" si="1"/>
        <v>26</v>
      </c>
      <c r="R85" s="14">
        <f>Q85*H85</f>
        <v>8060</v>
      </c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>
        <v>1</v>
      </c>
      <c r="AL85" s="17"/>
      <c r="AM85" s="17">
        <v>3</v>
      </c>
      <c r="AN85" s="17"/>
      <c r="AO85" s="17">
        <v>6</v>
      </c>
      <c r="AP85" s="17"/>
      <c r="AQ85" s="17">
        <v>8</v>
      </c>
      <c r="AR85" s="17"/>
      <c r="AS85" s="17">
        <v>3</v>
      </c>
      <c r="AT85" s="17"/>
      <c r="AU85" s="17">
        <v>5</v>
      </c>
      <c r="AV85" s="17"/>
      <c r="AW85" s="17"/>
      <c r="AX85" s="17"/>
      <c r="AY85" s="17"/>
    </row>
    <row r="86" spans="1:51" ht="44.25" customHeight="1" x14ac:dyDescent="0.25">
      <c r="A86" s="12">
        <v>385</v>
      </c>
      <c r="B86" s="12">
        <v>210</v>
      </c>
      <c r="C86" s="13" t="str">
        <f>CONCATENATE(D86,E86,K86,M86)</f>
        <v>DOSOC02564*96911ZGP</v>
      </c>
      <c r="D86" s="13" t="s">
        <v>357</v>
      </c>
      <c r="E86" s="13" t="s">
        <v>50</v>
      </c>
      <c r="F86" s="14">
        <v>140</v>
      </c>
      <c r="G86" s="23">
        <f>+F86*Q86</f>
        <v>420</v>
      </c>
      <c r="H86" s="14">
        <v>350</v>
      </c>
      <c r="I86" s="23">
        <v>60</v>
      </c>
      <c r="J86" s="15"/>
      <c r="K86" s="13" t="s">
        <v>358</v>
      </c>
      <c r="L86" s="13" t="s">
        <v>359</v>
      </c>
      <c r="M86" s="13" t="s">
        <v>360</v>
      </c>
      <c r="N86" s="13" t="s">
        <v>361</v>
      </c>
      <c r="O86" s="13" t="s">
        <v>55</v>
      </c>
      <c r="P86" s="13" t="s">
        <v>55</v>
      </c>
      <c r="Q86" s="16">
        <f t="shared" si="1"/>
        <v>3</v>
      </c>
      <c r="R86" s="14">
        <f>Q86*H86</f>
        <v>1050</v>
      </c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>
        <v>1</v>
      </c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>
        <v>2</v>
      </c>
      <c r="AX86" s="17"/>
      <c r="AY86" s="17"/>
    </row>
    <row r="87" spans="1:51" ht="44.25" customHeight="1" x14ac:dyDescent="0.25">
      <c r="A87" s="12">
        <v>385</v>
      </c>
      <c r="B87" s="12">
        <v>211</v>
      </c>
      <c r="C87" s="13" t="str">
        <f>CONCATENATE(D87,E87,K87,M87)</f>
        <v>DOSOC2671D*96905M0M</v>
      </c>
      <c r="D87" s="13" t="s">
        <v>362</v>
      </c>
      <c r="E87" s="13" t="s">
        <v>50</v>
      </c>
      <c r="F87" s="14">
        <v>140</v>
      </c>
      <c r="G87" s="23">
        <f>+F87*Q87</f>
        <v>980</v>
      </c>
      <c r="H87" s="14">
        <v>350</v>
      </c>
      <c r="I87" s="23">
        <v>60</v>
      </c>
      <c r="J87" s="15"/>
      <c r="K87" s="13" t="s">
        <v>363</v>
      </c>
      <c r="L87" s="13" t="s">
        <v>364</v>
      </c>
      <c r="M87" s="13" t="s">
        <v>365</v>
      </c>
      <c r="N87" s="13" t="s">
        <v>366</v>
      </c>
      <c r="O87" s="13" t="s">
        <v>55</v>
      </c>
      <c r="P87" s="13" t="s">
        <v>55</v>
      </c>
      <c r="Q87" s="16">
        <f t="shared" si="1"/>
        <v>7</v>
      </c>
      <c r="R87" s="14">
        <f>Q87*H87</f>
        <v>2450</v>
      </c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>
        <v>1</v>
      </c>
      <c r="AN87" s="17"/>
      <c r="AO87" s="17"/>
      <c r="AP87" s="17"/>
      <c r="AQ87" s="17">
        <v>2</v>
      </c>
      <c r="AR87" s="17"/>
      <c r="AS87" s="17">
        <v>4</v>
      </c>
      <c r="AT87" s="17"/>
      <c r="AU87" s="17"/>
      <c r="AV87" s="17"/>
      <c r="AW87" s="17"/>
      <c r="AX87" s="17"/>
      <c r="AY87" s="17"/>
    </row>
    <row r="88" spans="1:51" ht="44.25" customHeight="1" x14ac:dyDescent="0.25">
      <c r="A88" s="12">
        <v>385</v>
      </c>
      <c r="B88" s="12">
        <v>212</v>
      </c>
      <c r="C88" s="13" t="str">
        <f>CONCATENATE(D88,E88,K88,M88)</f>
        <v>ELI0E151*98829LU4</v>
      </c>
      <c r="D88" s="13" t="s">
        <v>367</v>
      </c>
      <c r="E88" s="13" t="s">
        <v>50</v>
      </c>
      <c r="F88" s="14">
        <v>136</v>
      </c>
      <c r="G88" s="23">
        <f>+F88*Q88</f>
        <v>272</v>
      </c>
      <c r="H88" s="14">
        <v>340</v>
      </c>
      <c r="I88" s="23">
        <v>60</v>
      </c>
      <c r="J88" s="15"/>
      <c r="K88" s="13" t="s">
        <v>368</v>
      </c>
      <c r="L88" s="13" t="s">
        <v>369</v>
      </c>
      <c r="M88" s="13" t="s">
        <v>370</v>
      </c>
      <c r="N88" s="13" t="s">
        <v>371</v>
      </c>
      <c r="O88" s="13" t="s">
        <v>55</v>
      </c>
      <c r="P88" s="13" t="s">
        <v>55</v>
      </c>
      <c r="Q88" s="16">
        <f t="shared" si="1"/>
        <v>2</v>
      </c>
      <c r="R88" s="14">
        <f>Q88*H88</f>
        <v>680</v>
      </c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>
        <v>1</v>
      </c>
      <c r="AT88" s="17"/>
      <c r="AU88" s="17"/>
      <c r="AV88" s="17"/>
      <c r="AW88" s="17">
        <v>1</v>
      </c>
      <c r="AX88" s="17"/>
      <c r="AY88" s="17"/>
    </row>
    <row r="89" spans="1:51" ht="44.25" customHeight="1" x14ac:dyDescent="0.25">
      <c r="A89" s="12">
        <v>385</v>
      </c>
      <c r="B89" s="12">
        <v>213</v>
      </c>
      <c r="C89" s="13" t="str">
        <f>CONCATENATE(D89,E89,K89,M89)</f>
        <v>ELI0E368*97236LO1</v>
      </c>
      <c r="D89" s="13" t="s">
        <v>372</v>
      </c>
      <c r="E89" s="13" t="s">
        <v>50</v>
      </c>
      <c r="F89" s="14">
        <v>132</v>
      </c>
      <c r="G89" s="23">
        <f>+F89*Q89</f>
        <v>132</v>
      </c>
      <c r="H89" s="14">
        <v>330</v>
      </c>
      <c r="I89" s="23">
        <v>60</v>
      </c>
      <c r="J89" s="15"/>
      <c r="K89" s="13" t="s">
        <v>373</v>
      </c>
      <c r="L89" s="13" t="s">
        <v>374</v>
      </c>
      <c r="M89" s="13" t="s">
        <v>375</v>
      </c>
      <c r="N89" s="13" t="s">
        <v>376</v>
      </c>
      <c r="O89" s="13" t="s">
        <v>55</v>
      </c>
      <c r="P89" s="13" t="s">
        <v>55</v>
      </c>
      <c r="Q89" s="16">
        <f t="shared" si="1"/>
        <v>1</v>
      </c>
      <c r="R89" s="14">
        <f>Q89*H89</f>
        <v>330</v>
      </c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>
        <v>1</v>
      </c>
      <c r="AR89" s="17"/>
      <c r="AS89" s="17"/>
      <c r="AT89" s="17"/>
      <c r="AU89" s="17"/>
      <c r="AV89" s="17"/>
      <c r="AW89" s="17"/>
      <c r="AX89" s="17"/>
      <c r="AY89" s="17"/>
    </row>
    <row r="90" spans="1:51" ht="44.25" customHeight="1" x14ac:dyDescent="0.25">
      <c r="A90" s="12">
        <v>385</v>
      </c>
      <c r="B90" s="12">
        <v>214</v>
      </c>
      <c r="C90" s="13" t="str">
        <f>CONCATENATE(D90,E90,K90,M90)</f>
        <v>F010140T*98918LIJ</v>
      </c>
      <c r="D90" s="13" t="s">
        <v>377</v>
      </c>
      <c r="E90" s="13" t="s">
        <v>50</v>
      </c>
      <c r="F90" s="14">
        <v>140</v>
      </c>
      <c r="G90" s="23">
        <f>+F90*Q90</f>
        <v>140</v>
      </c>
      <c r="H90" s="14">
        <v>350</v>
      </c>
      <c r="I90" s="23">
        <v>60</v>
      </c>
      <c r="J90" s="15"/>
      <c r="K90" s="13" t="s">
        <v>378</v>
      </c>
      <c r="L90" s="13" t="s">
        <v>379</v>
      </c>
      <c r="M90" s="13" t="s">
        <v>69</v>
      </c>
      <c r="N90" s="13" t="s">
        <v>70</v>
      </c>
      <c r="O90" s="13" t="s">
        <v>71</v>
      </c>
      <c r="P90" s="13" t="s">
        <v>71</v>
      </c>
      <c r="Q90" s="16">
        <f t="shared" si="1"/>
        <v>1</v>
      </c>
      <c r="R90" s="14">
        <f>Q90*H90</f>
        <v>350</v>
      </c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>
        <v>1</v>
      </c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</row>
    <row r="91" spans="1:51" ht="44.25" customHeight="1" x14ac:dyDescent="0.25">
      <c r="A91" s="12">
        <v>385</v>
      </c>
      <c r="B91" s="12">
        <v>215</v>
      </c>
      <c r="C91" s="13" t="str">
        <f>CONCATENATE(D91,E91,K91,M91)</f>
        <v>F011403*98678LHZ</v>
      </c>
      <c r="D91" s="13" t="s">
        <v>380</v>
      </c>
      <c r="E91" s="13" t="s">
        <v>50</v>
      </c>
      <c r="F91" s="14">
        <v>236</v>
      </c>
      <c r="G91" s="23">
        <f>+F91*Q91</f>
        <v>236</v>
      </c>
      <c r="H91" s="14">
        <v>590</v>
      </c>
      <c r="I91" s="23">
        <v>60</v>
      </c>
      <c r="J91" s="15"/>
      <c r="K91" s="13" t="s">
        <v>113</v>
      </c>
      <c r="L91" s="13" t="s">
        <v>381</v>
      </c>
      <c r="M91" s="13" t="s">
        <v>89</v>
      </c>
      <c r="N91" s="13" t="s">
        <v>90</v>
      </c>
      <c r="O91" s="13" t="s">
        <v>55</v>
      </c>
      <c r="P91" s="13" t="s">
        <v>55</v>
      </c>
      <c r="Q91" s="16">
        <f t="shared" si="1"/>
        <v>1</v>
      </c>
      <c r="R91" s="14">
        <f>Q91*H91</f>
        <v>590</v>
      </c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>
        <v>1</v>
      </c>
      <c r="AV91" s="17"/>
      <c r="AW91" s="17"/>
      <c r="AX91" s="17"/>
      <c r="AY91" s="17"/>
    </row>
    <row r="92" spans="1:51" ht="44.25" customHeight="1" x14ac:dyDescent="0.25">
      <c r="A92" s="12">
        <v>385</v>
      </c>
      <c r="B92" s="12">
        <v>217</v>
      </c>
      <c r="C92" s="13" t="str">
        <f>CONCATENATE(D92,E92,K92,M92)</f>
        <v>F02539HOL96354BMG</v>
      </c>
      <c r="D92" s="13" t="s">
        <v>382</v>
      </c>
      <c r="E92" s="13" t="s">
        <v>383</v>
      </c>
      <c r="F92" s="14">
        <v>182</v>
      </c>
      <c r="G92" s="23">
        <f>+F92*Q92</f>
        <v>182</v>
      </c>
      <c r="H92" s="14">
        <v>455</v>
      </c>
      <c r="I92" s="23">
        <v>60</v>
      </c>
      <c r="J92" s="15"/>
      <c r="K92" s="13" t="s">
        <v>384</v>
      </c>
      <c r="L92" s="13" t="s">
        <v>385</v>
      </c>
      <c r="M92" s="13" t="s">
        <v>386</v>
      </c>
      <c r="N92" s="13" t="s">
        <v>387</v>
      </c>
      <c r="O92" s="13" t="s">
        <v>55</v>
      </c>
      <c r="P92" s="13" t="s">
        <v>55</v>
      </c>
      <c r="Q92" s="16">
        <f t="shared" si="1"/>
        <v>1</v>
      </c>
      <c r="R92" s="14">
        <f>Q92*H92</f>
        <v>455</v>
      </c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>
        <v>1</v>
      </c>
      <c r="AT92" s="17"/>
      <c r="AU92" s="17"/>
      <c r="AV92" s="17"/>
      <c r="AW92" s="17"/>
      <c r="AX92" s="17"/>
      <c r="AY92" s="17"/>
    </row>
    <row r="93" spans="1:51" ht="44.25" customHeight="1" x14ac:dyDescent="0.25">
      <c r="A93" s="12">
        <v>385</v>
      </c>
      <c r="B93" s="12">
        <v>218</v>
      </c>
      <c r="C93" s="13" t="str">
        <f>CONCATENATE(D93,E93,K93,M93)</f>
        <v>F02541DRI97437ISL</v>
      </c>
      <c r="D93" s="13" t="s">
        <v>388</v>
      </c>
      <c r="E93" s="13" t="s">
        <v>213</v>
      </c>
      <c r="F93" s="14">
        <v>156</v>
      </c>
      <c r="G93" s="23">
        <f>+F93*Q93</f>
        <v>468</v>
      </c>
      <c r="H93" s="14">
        <v>390</v>
      </c>
      <c r="I93" s="23">
        <v>60</v>
      </c>
      <c r="J93" s="15"/>
      <c r="K93" s="13" t="s">
        <v>389</v>
      </c>
      <c r="L93" s="13" t="s">
        <v>390</v>
      </c>
      <c r="M93" s="13" t="s">
        <v>391</v>
      </c>
      <c r="N93" s="13" t="s">
        <v>392</v>
      </c>
      <c r="O93" s="13" t="s">
        <v>55</v>
      </c>
      <c r="P93" s="13" t="s">
        <v>55</v>
      </c>
      <c r="Q93" s="16">
        <f t="shared" si="1"/>
        <v>3</v>
      </c>
      <c r="R93" s="14">
        <f>Q93*H93</f>
        <v>1170</v>
      </c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>
        <v>1</v>
      </c>
      <c r="AL93" s="17"/>
      <c r="AM93" s="17"/>
      <c r="AN93" s="17"/>
      <c r="AO93" s="17"/>
      <c r="AP93" s="17"/>
      <c r="AQ93" s="17">
        <v>1</v>
      </c>
      <c r="AR93" s="17"/>
      <c r="AS93" s="17"/>
      <c r="AT93" s="17"/>
      <c r="AU93" s="17">
        <v>1</v>
      </c>
      <c r="AV93" s="17"/>
      <c r="AW93" s="17"/>
      <c r="AX93" s="17"/>
      <c r="AY93" s="17"/>
    </row>
    <row r="94" spans="1:51" ht="44.25" customHeight="1" x14ac:dyDescent="0.25">
      <c r="A94" s="12">
        <v>385</v>
      </c>
      <c r="B94" s="12">
        <v>219</v>
      </c>
      <c r="C94" s="13" t="str">
        <f>CONCATENATE(D94,E94,K94,M94)</f>
        <v>F02541DRI97437PVV</v>
      </c>
      <c r="D94" s="13" t="s">
        <v>388</v>
      </c>
      <c r="E94" s="13" t="s">
        <v>213</v>
      </c>
      <c r="F94" s="14">
        <v>156</v>
      </c>
      <c r="G94" s="23">
        <f>+F94*Q94</f>
        <v>156</v>
      </c>
      <c r="H94" s="14">
        <v>390</v>
      </c>
      <c r="I94" s="23">
        <v>60</v>
      </c>
      <c r="J94" s="15"/>
      <c r="K94" s="13" t="s">
        <v>389</v>
      </c>
      <c r="L94" s="13" t="s">
        <v>390</v>
      </c>
      <c r="M94" s="13" t="s">
        <v>393</v>
      </c>
      <c r="N94" s="13" t="s">
        <v>394</v>
      </c>
      <c r="O94" s="13" t="s">
        <v>55</v>
      </c>
      <c r="P94" s="13" t="s">
        <v>55</v>
      </c>
      <c r="Q94" s="16">
        <f t="shared" si="1"/>
        <v>1</v>
      </c>
      <c r="R94" s="14">
        <f>Q94*H94</f>
        <v>390</v>
      </c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>
        <v>1</v>
      </c>
    </row>
    <row r="95" spans="1:51" ht="44.25" customHeight="1" x14ac:dyDescent="0.25">
      <c r="A95" s="12">
        <v>385</v>
      </c>
      <c r="B95" s="12">
        <v>220</v>
      </c>
      <c r="C95" s="13" t="str">
        <f>CONCATENATE(D95,E95,K95,M95)</f>
        <v>F02544FDRI96610LIJ</v>
      </c>
      <c r="D95" s="13" t="s">
        <v>395</v>
      </c>
      <c r="E95" s="13" t="s">
        <v>213</v>
      </c>
      <c r="F95" s="14">
        <v>184</v>
      </c>
      <c r="G95" s="23">
        <f>+F95*Q95</f>
        <v>184</v>
      </c>
      <c r="H95" s="14">
        <v>460</v>
      </c>
      <c r="I95" s="23">
        <v>60</v>
      </c>
      <c r="J95" s="15"/>
      <c r="K95" s="13" t="s">
        <v>396</v>
      </c>
      <c r="L95" s="13" t="s">
        <v>397</v>
      </c>
      <c r="M95" s="13" t="s">
        <v>69</v>
      </c>
      <c r="N95" s="13" t="s">
        <v>70</v>
      </c>
      <c r="O95" s="13" t="s">
        <v>55</v>
      </c>
      <c r="P95" s="13" t="s">
        <v>55</v>
      </c>
      <c r="Q95" s="16">
        <f t="shared" si="1"/>
        <v>1</v>
      </c>
      <c r="R95" s="14">
        <f>Q95*H95</f>
        <v>460</v>
      </c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>
        <v>1</v>
      </c>
      <c r="AP95" s="17"/>
      <c r="AQ95" s="17"/>
      <c r="AR95" s="17"/>
      <c r="AS95" s="17"/>
      <c r="AT95" s="17"/>
      <c r="AU95" s="17"/>
      <c r="AV95" s="17"/>
      <c r="AW95" s="17"/>
      <c r="AX95" s="17"/>
      <c r="AY95" s="17"/>
    </row>
    <row r="96" spans="1:51" ht="44.25" customHeight="1" x14ac:dyDescent="0.25">
      <c r="A96" s="12">
        <v>385</v>
      </c>
      <c r="B96" s="12">
        <v>221</v>
      </c>
      <c r="C96" s="13" t="str">
        <f>CONCATENATE(D96,E96,K96,M96)</f>
        <v>F02546HOL98829Q0A</v>
      </c>
      <c r="D96" s="13" t="s">
        <v>398</v>
      </c>
      <c r="E96" s="13" t="s">
        <v>383</v>
      </c>
      <c r="F96" s="14">
        <v>170</v>
      </c>
      <c r="G96" s="23">
        <f>+F96*Q96</f>
        <v>170</v>
      </c>
      <c r="H96" s="14">
        <v>425</v>
      </c>
      <c r="I96" s="23">
        <v>60</v>
      </c>
      <c r="J96" s="15"/>
      <c r="K96" s="13" t="s">
        <v>368</v>
      </c>
      <c r="L96" s="13" t="s">
        <v>399</v>
      </c>
      <c r="M96" s="13" t="s">
        <v>400</v>
      </c>
      <c r="N96" s="13" t="s">
        <v>401</v>
      </c>
      <c r="O96" s="13" t="s">
        <v>55</v>
      </c>
      <c r="P96" s="13" t="s">
        <v>55</v>
      </c>
      <c r="Q96" s="16">
        <f t="shared" si="1"/>
        <v>1</v>
      </c>
      <c r="R96" s="14">
        <f>Q96*H96</f>
        <v>425</v>
      </c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>
        <v>1</v>
      </c>
      <c r="AT96" s="17"/>
      <c r="AU96" s="17"/>
      <c r="AV96" s="17"/>
      <c r="AW96" s="17"/>
      <c r="AX96" s="17"/>
      <c r="AY96" s="17"/>
    </row>
    <row r="97" spans="1:51" ht="44.25" customHeight="1" x14ac:dyDescent="0.25">
      <c r="A97" s="12">
        <v>385</v>
      </c>
      <c r="B97" s="12">
        <v>222</v>
      </c>
      <c r="C97" s="13" t="str">
        <f>CONCATENATE(D97,E97,K97,M97)</f>
        <v>F02546HOL98829Q0B</v>
      </c>
      <c r="D97" s="13" t="s">
        <v>398</v>
      </c>
      <c r="E97" s="13" t="s">
        <v>383</v>
      </c>
      <c r="F97" s="14">
        <v>170</v>
      </c>
      <c r="G97" s="23">
        <f>+F97*Q97</f>
        <v>340</v>
      </c>
      <c r="H97" s="14">
        <v>425</v>
      </c>
      <c r="I97" s="23">
        <v>60</v>
      </c>
      <c r="J97" s="15"/>
      <c r="K97" s="13" t="s">
        <v>368</v>
      </c>
      <c r="L97" s="13" t="s">
        <v>399</v>
      </c>
      <c r="M97" s="13" t="s">
        <v>402</v>
      </c>
      <c r="N97" s="13" t="s">
        <v>403</v>
      </c>
      <c r="O97" s="13" t="s">
        <v>55</v>
      </c>
      <c r="P97" s="13" t="s">
        <v>55</v>
      </c>
      <c r="Q97" s="16">
        <f t="shared" si="1"/>
        <v>2</v>
      </c>
      <c r="R97" s="14">
        <f>Q97*H97</f>
        <v>850</v>
      </c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>
        <v>1</v>
      </c>
      <c r="AP97" s="17"/>
      <c r="AQ97" s="17">
        <v>1</v>
      </c>
      <c r="AR97" s="17"/>
      <c r="AS97" s="17"/>
      <c r="AT97" s="17"/>
      <c r="AU97" s="17"/>
      <c r="AV97" s="17"/>
      <c r="AW97" s="17"/>
      <c r="AX97" s="17"/>
      <c r="AY97" s="17"/>
    </row>
    <row r="98" spans="1:51" ht="44.25" customHeight="1" x14ac:dyDescent="0.25">
      <c r="A98" s="12">
        <v>385</v>
      </c>
      <c r="B98" s="12">
        <v>224</v>
      </c>
      <c r="C98" s="13" t="str">
        <f>CONCATENATE(D98,E98,K98,M98)</f>
        <v>F071403*98678LHT</v>
      </c>
      <c r="D98" s="13" t="s">
        <v>404</v>
      </c>
      <c r="E98" s="13" t="s">
        <v>50</v>
      </c>
      <c r="F98" s="14">
        <v>328</v>
      </c>
      <c r="G98" s="23">
        <f>+F98*Q98</f>
        <v>328</v>
      </c>
      <c r="H98" s="14">
        <v>820</v>
      </c>
      <c r="I98" s="23">
        <v>60</v>
      </c>
      <c r="J98" s="15"/>
      <c r="K98" s="13" t="s">
        <v>113</v>
      </c>
      <c r="L98" s="13" t="s">
        <v>405</v>
      </c>
      <c r="M98" s="13" t="s">
        <v>406</v>
      </c>
      <c r="N98" s="13" t="s">
        <v>407</v>
      </c>
      <c r="O98" s="13" t="s">
        <v>55</v>
      </c>
      <c r="P98" s="13" t="s">
        <v>55</v>
      </c>
      <c r="Q98" s="16">
        <f t="shared" si="1"/>
        <v>1</v>
      </c>
      <c r="R98" s="14">
        <f>Q98*H98</f>
        <v>820</v>
      </c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>
        <v>1</v>
      </c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</row>
    <row r="99" spans="1:51" ht="44.25" customHeight="1" x14ac:dyDescent="0.25">
      <c r="A99" s="12">
        <v>385</v>
      </c>
      <c r="B99" s="12">
        <v>225</v>
      </c>
      <c r="C99" s="13" t="str">
        <f>CONCATENATE(D99,E99,K99,M99)</f>
        <v>F095502*98678LHZ</v>
      </c>
      <c r="D99" s="13" t="s">
        <v>408</v>
      </c>
      <c r="E99" s="13" t="s">
        <v>50</v>
      </c>
      <c r="F99" s="14">
        <v>328</v>
      </c>
      <c r="G99" s="23">
        <f>+F99*Q99</f>
        <v>656</v>
      </c>
      <c r="H99" s="14">
        <v>820</v>
      </c>
      <c r="I99" s="23">
        <v>60</v>
      </c>
      <c r="J99" s="15"/>
      <c r="K99" s="13" t="s">
        <v>113</v>
      </c>
      <c r="L99" s="13" t="s">
        <v>405</v>
      </c>
      <c r="M99" s="13" t="s">
        <v>89</v>
      </c>
      <c r="N99" s="13" t="s">
        <v>90</v>
      </c>
      <c r="O99" s="13" t="s">
        <v>55</v>
      </c>
      <c r="P99" s="13" t="s">
        <v>55</v>
      </c>
      <c r="Q99" s="16">
        <f t="shared" si="1"/>
        <v>2</v>
      </c>
      <c r="R99" s="14">
        <f>Q99*H99</f>
        <v>1640</v>
      </c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>
        <v>2</v>
      </c>
      <c r="AV99" s="17"/>
      <c r="AW99" s="17"/>
      <c r="AX99" s="17"/>
      <c r="AY99" s="17"/>
    </row>
    <row r="100" spans="1:51" ht="44.25" customHeight="1" x14ac:dyDescent="0.25">
      <c r="A100" s="12">
        <v>385</v>
      </c>
      <c r="B100" s="12">
        <v>226</v>
      </c>
      <c r="C100" s="13" t="str">
        <f>CONCATENATE(D100,E100,K100,M100)</f>
        <v>F095502*98755LHZ</v>
      </c>
      <c r="D100" s="13" t="s">
        <v>408</v>
      </c>
      <c r="E100" s="13" t="s">
        <v>50</v>
      </c>
      <c r="F100" s="14">
        <v>328</v>
      </c>
      <c r="G100" s="23">
        <f>+F100*Q100</f>
        <v>984</v>
      </c>
      <c r="H100" s="14">
        <v>820</v>
      </c>
      <c r="I100" s="23">
        <v>60</v>
      </c>
      <c r="J100" s="15"/>
      <c r="K100" s="13" t="s">
        <v>182</v>
      </c>
      <c r="L100" s="13" t="s">
        <v>409</v>
      </c>
      <c r="M100" s="13" t="s">
        <v>89</v>
      </c>
      <c r="N100" s="13" t="s">
        <v>90</v>
      </c>
      <c r="O100" s="13" t="s">
        <v>55</v>
      </c>
      <c r="P100" s="13" t="s">
        <v>55</v>
      </c>
      <c r="Q100" s="16">
        <f t="shared" si="1"/>
        <v>3</v>
      </c>
      <c r="R100" s="14">
        <f>Q100*H100</f>
        <v>2460</v>
      </c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>
        <v>3</v>
      </c>
      <c r="AV100" s="17"/>
      <c r="AW100" s="17"/>
      <c r="AX100" s="17"/>
      <c r="AY100" s="17"/>
    </row>
    <row r="101" spans="1:51" ht="44.25" customHeight="1" x14ac:dyDescent="0.25">
      <c r="A101" s="12">
        <v>385</v>
      </c>
      <c r="B101" s="12">
        <v>227</v>
      </c>
      <c r="C101" s="13" t="str">
        <f>CONCATENATE(D101,E101,K101,M101)</f>
        <v>F095508*98678LHZ</v>
      </c>
      <c r="D101" s="13" t="s">
        <v>410</v>
      </c>
      <c r="E101" s="13" t="s">
        <v>50</v>
      </c>
      <c r="F101" s="14">
        <v>312</v>
      </c>
      <c r="G101" s="23">
        <f>+F101*Q101</f>
        <v>312</v>
      </c>
      <c r="H101" s="14">
        <v>780</v>
      </c>
      <c r="I101" s="23">
        <v>60</v>
      </c>
      <c r="J101" s="15"/>
      <c r="K101" s="13" t="s">
        <v>113</v>
      </c>
      <c r="L101" s="13" t="s">
        <v>381</v>
      </c>
      <c r="M101" s="13" t="s">
        <v>89</v>
      </c>
      <c r="N101" s="13" t="s">
        <v>90</v>
      </c>
      <c r="O101" s="13" t="s">
        <v>55</v>
      </c>
      <c r="P101" s="13" t="s">
        <v>55</v>
      </c>
      <c r="Q101" s="16">
        <f t="shared" si="1"/>
        <v>1</v>
      </c>
      <c r="R101" s="14">
        <f>Q101*H101</f>
        <v>780</v>
      </c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>
        <v>1</v>
      </c>
      <c r="AV101" s="17"/>
      <c r="AW101" s="17"/>
      <c r="AX101" s="17"/>
      <c r="AY101" s="17"/>
    </row>
    <row r="102" spans="1:51" ht="44.25" customHeight="1" x14ac:dyDescent="0.25">
      <c r="A102" s="12">
        <v>385</v>
      </c>
      <c r="B102" s="12">
        <v>228</v>
      </c>
      <c r="C102" s="13" t="str">
        <f>CONCATENATE(D102,E102,K102,M102)</f>
        <v>F118001*98407790</v>
      </c>
      <c r="D102" s="13" t="s">
        <v>411</v>
      </c>
      <c r="E102" s="13" t="s">
        <v>50</v>
      </c>
      <c r="F102" s="14">
        <v>328</v>
      </c>
      <c r="G102" s="23">
        <f>+F102*Q102</f>
        <v>656</v>
      </c>
      <c r="H102" s="14">
        <v>820</v>
      </c>
      <c r="I102" s="23">
        <v>60</v>
      </c>
      <c r="J102" s="15"/>
      <c r="K102" s="13" t="s">
        <v>412</v>
      </c>
      <c r="L102" s="13" t="s">
        <v>413</v>
      </c>
      <c r="M102" s="13" t="s">
        <v>175</v>
      </c>
      <c r="N102" s="13" t="s">
        <v>176</v>
      </c>
      <c r="O102" s="13" t="s">
        <v>55</v>
      </c>
      <c r="P102" s="13" t="s">
        <v>55</v>
      </c>
      <c r="Q102" s="16">
        <f t="shared" si="1"/>
        <v>2</v>
      </c>
      <c r="R102" s="14">
        <f>Q102*H102</f>
        <v>1640</v>
      </c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>
        <v>1</v>
      </c>
      <c r="AW102" s="17">
        <v>1</v>
      </c>
      <c r="AX102" s="17"/>
      <c r="AY102" s="17"/>
    </row>
    <row r="103" spans="1:51" ht="44.25" customHeight="1" x14ac:dyDescent="0.25">
      <c r="A103" s="12">
        <v>385</v>
      </c>
      <c r="B103" s="12">
        <v>229</v>
      </c>
      <c r="C103" s="13" t="str">
        <f>CONCATENATE(D103,E103,K103,M103)</f>
        <v>F118001*98407AD8</v>
      </c>
      <c r="D103" s="13" t="s">
        <v>411</v>
      </c>
      <c r="E103" s="13" t="s">
        <v>50</v>
      </c>
      <c r="F103" s="14">
        <v>328</v>
      </c>
      <c r="G103" s="23">
        <f>+F103*Q103</f>
        <v>328</v>
      </c>
      <c r="H103" s="14">
        <v>820</v>
      </c>
      <c r="I103" s="23">
        <v>60</v>
      </c>
      <c r="J103" s="15"/>
      <c r="K103" s="13" t="s">
        <v>412</v>
      </c>
      <c r="L103" s="13" t="s">
        <v>413</v>
      </c>
      <c r="M103" s="13" t="s">
        <v>414</v>
      </c>
      <c r="N103" s="13" t="s">
        <v>415</v>
      </c>
      <c r="O103" s="13" t="s">
        <v>55</v>
      </c>
      <c r="P103" s="13" t="s">
        <v>55</v>
      </c>
      <c r="Q103" s="16">
        <f t="shared" si="1"/>
        <v>1</v>
      </c>
      <c r="R103" s="14">
        <f>Q103*H103</f>
        <v>820</v>
      </c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>
        <v>1</v>
      </c>
      <c r="AU103" s="17"/>
      <c r="AV103" s="17"/>
      <c r="AW103" s="17"/>
      <c r="AX103" s="17"/>
      <c r="AY103" s="17"/>
    </row>
    <row r="104" spans="1:51" ht="44.25" customHeight="1" x14ac:dyDescent="0.25">
      <c r="A104" s="12">
        <v>385</v>
      </c>
      <c r="B104" s="12">
        <v>231</v>
      </c>
      <c r="C104" s="13" t="str">
        <f>CONCATENATE(D104,E104,K104,M104)</f>
        <v>F11S495X*98755LHZ</v>
      </c>
      <c r="D104" s="13" t="s">
        <v>416</v>
      </c>
      <c r="E104" s="13" t="s">
        <v>50</v>
      </c>
      <c r="F104" s="14">
        <v>312</v>
      </c>
      <c r="G104" s="23">
        <f>+F104*Q104</f>
        <v>624</v>
      </c>
      <c r="H104" s="14">
        <v>780</v>
      </c>
      <c r="I104" s="23">
        <v>60</v>
      </c>
      <c r="J104" s="15"/>
      <c r="K104" s="13" t="s">
        <v>182</v>
      </c>
      <c r="L104" s="13" t="s">
        <v>417</v>
      </c>
      <c r="M104" s="13" t="s">
        <v>89</v>
      </c>
      <c r="N104" s="13" t="s">
        <v>90</v>
      </c>
      <c r="O104" s="13" t="s">
        <v>55</v>
      </c>
      <c r="P104" s="13" t="s">
        <v>55</v>
      </c>
      <c r="Q104" s="16">
        <f t="shared" si="1"/>
        <v>2</v>
      </c>
      <c r="R104" s="14">
        <f>Q104*H104</f>
        <v>1560</v>
      </c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>
        <v>1</v>
      </c>
      <c r="AW104" s="17"/>
      <c r="AX104" s="17"/>
      <c r="AY104" s="17">
        <v>1</v>
      </c>
    </row>
    <row r="105" spans="1:51" ht="44.25" customHeight="1" x14ac:dyDescent="0.25">
      <c r="A105" s="12">
        <v>385</v>
      </c>
      <c r="B105" s="12">
        <v>232</v>
      </c>
      <c r="C105" s="13" t="str">
        <f>CONCATENATE(D105,E105,K105,M105)</f>
        <v>F300019*96556BGL</v>
      </c>
      <c r="D105" s="13" t="s">
        <v>418</v>
      </c>
      <c r="E105" s="13" t="s">
        <v>50</v>
      </c>
      <c r="F105" s="14">
        <v>186</v>
      </c>
      <c r="G105" s="23">
        <f>+F105*Q105</f>
        <v>372</v>
      </c>
      <c r="H105" s="14">
        <v>465</v>
      </c>
      <c r="I105" s="23">
        <v>60</v>
      </c>
      <c r="J105" s="15"/>
      <c r="K105" s="13" t="s">
        <v>419</v>
      </c>
      <c r="L105" s="13" t="s">
        <v>420</v>
      </c>
      <c r="M105" s="13" t="s">
        <v>421</v>
      </c>
      <c r="N105" s="13" t="s">
        <v>422</v>
      </c>
      <c r="O105" s="13" t="s">
        <v>55</v>
      </c>
      <c r="P105" s="13" t="s">
        <v>55</v>
      </c>
      <c r="Q105" s="16">
        <f t="shared" si="1"/>
        <v>2</v>
      </c>
      <c r="R105" s="14">
        <f>Q105*H105</f>
        <v>930</v>
      </c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>
        <v>1</v>
      </c>
      <c r="AP105" s="17"/>
      <c r="AQ105" s="17"/>
      <c r="AR105" s="17">
        <v>1</v>
      </c>
      <c r="AS105" s="17"/>
      <c r="AT105" s="17"/>
      <c r="AU105" s="17"/>
      <c r="AV105" s="17"/>
      <c r="AW105" s="17"/>
      <c r="AX105" s="17"/>
      <c r="AY105" s="17"/>
    </row>
    <row r="106" spans="1:51" ht="44.25" customHeight="1" x14ac:dyDescent="0.25">
      <c r="A106" s="12">
        <v>385</v>
      </c>
      <c r="B106" s="12">
        <v>233</v>
      </c>
      <c r="C106" s="13" t="str">
        <f>CONCATENATE(D106,E106,K106,M106)</f>
        <v>F300019*96556PVV</v>
      </c>
      <c r="D106" s="13" t="s">
        <v>418</v>
      </c>
      <c r="E106" s="13" t="s">
        <v>50</v>
      </c>
      <c r="F106" s="14">
        <v>186</v>
      </c>
      <c r="G106" s="23">
        <f>+F106*Q106</f>
        <v>186</v>
      </c>
      <c r="H106" s="14">
        <v>465</v>
      </c>
      <c r="I106" s="23">
        <v>60</v>
      </c>
      <c r="J106" s="15"/>
      <c r="K106" s="13" t="s">
        <v>419</v>
      </c>
      <c r="L106" s="13" t="s">
        <v>420</v>
      </c>
      <c r="M106" s="13" t="s">
        <v>393</v>
      </c>
      <c r="N106" s="13" t="s">
        <v>394</v>
      </c>
      <c r="O106" s="13" t="s">
        <v>55</v>
      </c>
      <c r="P106" s="13" t="s">
        <v>55</v>
      </c>
      <c r="Q106" s="16">
        <f t="shared" si="1"/>
        <v>1</v>
      </c>
      <c r="R106" s="14">
        <f>Q106*H106</f>
        <v>465</v>
      </c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>
        <v>1</v>
      </c>
      <c r="AU106" s="17"/>
      <c r="AV106" s="17"/>
      <c r="AW106" s="17"/>
      <c r="AX106" s="17"/>
      <c r="AY106" s="17"/>
    </row>
    <row r="107" spans="1:51" ht="44.25" customHeight="1" x14ac:dyDescent="0.25">
      <c r="A107" s="12">
        <v>385</v>
      </c>
      <c r="B107" s="12">
        <v>234</v>
      </c>
      <c r="C107" s="13" t="str">
        <f>CONCATENATE(D107,E107,K107,M107)</f>
        <v>F300041SA*97863P0S</v>
      </c>
      <c r="D107" s="13" t="s">
        <v>423</v>
      </c>
      <c r="E107" s="13" t="s">
        <v>50</v>
      </c>
      <c r="F107" s="14">
        <v>190</v>
      </c>
      <c r="G107" s="23">
        <f>+F107*Q107</f>
        <v>190</v>
      </c>
      <c r="H107" s="14">
        <v>475</v>
      </c>
      <c r="I107" s="23">
        <v>60</v>
      </c>
      <c r="J107" s="15"/>
      <c r="K107" s="13" t="s">
        <v>424</v>
      </c>
      <c r="L107" s="13" t="s">
        <v>425</v>
      </c>
      <c r="M107" s="13" t="s">
        <v>426</v>
      </c>
      <c r="N107" s="13" t="s">
        <v>427</v>
      </c>
      <c r="O107" s="13" t="s">
        <v>55</v>
      </c>
      <c r="P107" s="13" t="s">
        <v>55</v>
      </c>
      <c r="Q107" s="16">
        <f t="shared" si="1"/>
        <v>1</v>
      </c>
      <c r="R107" s="14">
        <f>Q107*H107</f>
        <v>475</v>
      </c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>
        <v>1</v>
      </c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</row>
    <row r="108" spans="1:51" ht="44.25" customHeight="1" x14ac:dyDescent="0.25">
      <c r="A108" s="12">
        <v>385</v>
      </c>
      <c r="B108" s="12">
        <v>235</v>
      </c>
      <c r="C108" s="13" t="str">
        <f>CONCATENATE(D108,E108,K108,M108)</f>
        <v>F300042SA*97863P0I</v>
      </c>
      <c r="D108" s="13" t="s">
        <v>428</v>
      </c>
      <c r="E108" s="13" t="s">
        <v>50</v>
      </c>
      <c r="F108" s="14">
        <v>208</v>
      </c>
      <c r="G108" s="23">
        <f>+F108*Q108</f>
        <v>208</v>
      </c>
      <c r="H108" s="14">
        <v>520</v>
      </c>
      <c r="I108" s="23">
        <v>60</v>
      </c>
      <c r="J108" s="15"/>
      <c r="K108" s="13" t="s">
        <v>424</v>
      </c>
      <c r="L108" s="13" t="s">
        <v>429</v>
      </c>
      <c r="M108" s="13" t="s">
        <v>430</v>
      </c>
      <c r="N108" s="13" t="s">
        <v>431</v>
      </c>
      <c r="O108" s="13" t="s">
        <v>55</v>
      </c>
      <c r="P108" s="13" t="s">
        <v>55</v>
      </c>
      <c r="Q108" s="16">
        <f t="shared" si="1"/>
        <v>1</v>
      </c>
      <c r="R108" s="14">
        <f>Q108*H108</f>
        <v>520</v>
      </c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>
        <v>1</v>
      </c>
      <c r="AT108" s="17"/>
      <c r="AU108" s="17"/>
      <c r="AV108" s="17"/>
      <c r="AW108" s="17"/>
      <c r="AX108" s="17"/>
      <c r="AY108" s="17"/>
    </row>
    <row r="109" spans="1:51" ht="44.25" customHeight="1" x14ac:dyDescent="0.25">
      <c r="A109" s="12">
        <v>385</v>
      </c>
      <c r="B109" s="12">
        <v>237</v>
      </c>
      <c r="C109" s="13" t="str">
        <f>CONCATENATE(D109,E109,K109,M109)</f>
        <v>F300049GL96959QC7</v>
      </c>
      <c r="D109" s="13" t="s">
        <v>432</v>
      </c>
      <c r="E109" s="13" t="s">
        <v>433</v>
      </c>
      <c r="F109" s="14">
        <v>298</v>
      </c>
      <c r="G109" s="23">
        <f>+F109*Q109</f>
        <v>894</v>
      </c>
      <c r="H109" s="14">
        <v>745</v>
      </c>
      <c r="I109" s="23">
        <v>60</v>
      </c>
      <c r="J109" s="15"/>
      <c r="K109" s="13" t="s">
        <v>434</v>
      </c>
      <c r="L109" s="13" t="s">
        <v>435</v>
      </c>
      <c r="M109" s="13" t="s">
        <v>436</v>
      </c>
      <c r="N109" s="13" t="s">
        <v>437</v>
      </c>
      <c r="O109" s="13" t="s">
        <v>55</v>
      </c>
      <c r="P109" s="13" t="s">
        <v>55</v>
      </c>
      <c r="Q109" s="16">
        <f t="shared" si="1"/>
        <v>3</v>
      </c>
      <c r="R109" s="14">
        <f>Q109*H109</f>
        <v>2235</v>
      </c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>
        <v>1</v>
      </c>
      <c r="AN109" s="17"/>
      <c r="AO109" s="17"/>
      <c r="AP109" s="17"/>
      <c r="AQ109" s="17"/>
      <c r="AR109" s="17"/>
      <c r="AS109" s="17">
        <v>1</v>
      </c>
      <c r="AT109" s="17"/>
      <c r="AU109" s="17">
        <v>1</v>
      </c>
      <c r="AV109" s="17"/>
      <c r="AW109" s="17"/>
      <c r="AX109" s="17"/>
      <c r="AY109" s="17"/>
    </row>
    <row r="110" spans="1:51" ht="44.25" customHeight="1" x14ac:dyDescent="0.25">
      <c r="A110" s="12">
        <v>385</v>
      </c>
      <c r="B110" s="12">
        <v>238</v>
      </c>
      <c r="C110" s="13" t="str">
        <f>CONCATENATE(D110,E110,K110,M110)</f>
        <v>F350131SL*96734P0R</v>
      </c>
      <c r="D110" s="13" t="s">
        <v>438</v>
      </c>
      <c r="E110" s="13" t="s">
        <v>50</v>
      </c>
      <c r="F110" s="14">
        <v>168</v>
      </c>
      <c r="G110" s="23">
        <f>+F110*Q110</f>
        <v>504</v>
      </c>
      <c r="H110" s="14">
        <v>420</v>
      </c>
      <c r="I110" s="23">
        <v>60</v>
      </c>
      <c r="J110" s="15"/>
      <c r="K110" s="13" t="s">
        <v>439</v>
      </c>
      <c r="L110" s="13" t="s">
        <v>440</v>
      </c>
      <c r="M110" s="13" t="s">
        <v>441</v>
      </c>
      <c r="N110" s="13" t="s">
        <v>442</v>
      </c>
      <c r="O110" s="13" t="s">
        <v>55</v>
      </c>
      <c r="P110" s="13" t="s">
        <v>55</v>
      </c>
      <c r="Q110" s="16">
        <f t="shared" si="1"/>
        <v>3</v>
      </c>
      <c r="R110" s="14">
        <f>Q110*H110</f>
        <v>1260</v>
      </c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>
        <v>1</v>
      </c>
      <c r="AP110" s="17"/>
      <c r="AQ110" s="17">
        <v>1</v>
      </c>
      <c r="AR110" s="17"/>
      <c r="AS110" s="17">
        <v>1</v>
      </c>
      <c r="AT110" s="17"/>
      <c r="AU110" s="17"/>
      <c r="AV110" s="17"/>
      <c r="AW110" s="17"/>
      <c r="AX110" s="17"/>
      <c r="AY110" s="17"/>
    </row>
    <row r="111" spans="1:51" ht="44.25" customHeight="1" x14ac:dyDescent="0.25">
      <c r="A111" s="12">
        <v>385</v>
      </c>
      <c r="B111" s="12">
        <v>239</v>
      </c>
      <c r="C111" s="13" t="str">
        <f>CONCATENATE(D111,E111,K111,M111)</f>
        <v>F350143*96024AUJ</v>
      </c>
      <c r="D111" s="13" t="s">
        <v>443</v>
      </c>
      <c r="E111" s="13" t="s">
        <v>50</v>
      </c>
      <c r="F111" s="14">
        <v>212</v>
      </c>
      <c r="G111" s="23">
        <f>+F111*Q111</f>
        <v>212</v>
      </c>
      <c r="H111" s="14">
        <v>530</v>
      </c>
      <c r="I111" s="23">
        <v>60</v>
      </c>
      <c r="J111" s="15"/>
      <c r="K111" s="13" t="s">
        <v>444</v>
      </c>
      <c r="L111" s="13" t="s">
        <v>445</v>
      </c>
      <c r="M111" s="13" t="s">
        <v>446</v>
      </c>
      <c r="N111" s="13" t="s">
        <v>447</v>
      </c>
      <c r="O111" s="13" t="s">
        <v>55</v>
      </c>
      <c r="P111" s="13" t="s">
        <v>55</v>
      </c>
      <c r="Q111" s="16">
        <f t="shared" si="1"/>
        <v>1</v>
      </c>
      <c r="R111" s="14">
        <f>Q111*H111</f>
        <v>530</v>
      </c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>
        <v>1</v>
      </c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</row>
    <row r="112" spans="1:51" ht="44.25" customHeight="1" x14ac:dyDescent="0.25">
      <c r="A112" s="12">
        <v>385</v>
      </c>
      <c r="B112" s="12">
        <v>240</v>
      </c>
      <c r="C112" s="13" t="str">
        <f>CONCATENATE(D112,E112,K112,M112)</f>
        <v>F350174*98LATROF</v>
      </c>
      <c r="D112" s="13" t="s">
        <v>448</v>
      </c>
      <c r="E112" s="13" t="s">
        <v>50</v>
      </c>
      <c r="F112" s="14">
        <v>180</v>
      </c>
      <c r="G112" s="23">
        <f>+F112*Q112</f>
        <v>180</v>
      </c>
      <c r="H112" s="14">
        <v>450</v>
      </c>
      <c r="I112" s="23">
        <v>60</v>
      </c>
      <c r="J112" s="15"/>
      <c r="K112" s="13" t="s">
        <v>449</v>
      </c>
      <c r="L112" s="13" t="s">
        <v>450</v>
      </c>
      <c r="M112" s="13" t="s">
        <v>451</v>
      </c>
      <c r="N112" s="13" t="s">
        <v>452</v>
      </c>
      <c r="O112" s="13" t="s">
        <v>55</v>
      </c>
      <c r="P112" s="13" t="s">
        <v>55</v>
      </c>
      <c r="Q112" s="16">
        <f t="shared" si="1"/>
        <v>1</v>
      </c>
      <c r="R112" s="14">
        <f>Q112*H112</f>
        <v>450</v>
      </c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>
        <v>1</v>
      </c>
      <c r="AT112" s="17"/>
      <c r="AU112" s="17"/>
      <c r="AV112" s="17"/>
      <c r="AW112" s="17"/>
      <c r="AX112" s="17"/>
      <c r="AY112" s="17"/>
    </row>
    <row r="113" spans="1:51" ht="44.25" customHeight="1" x14ac:dyDescent="0.25">
      <c r="A113" s="12">
        <v>385</v>
      </c>
      <c r="B113" s="12">
        <v>241</v>
      </c>
      <c r="C113" s="13" t="str">
        <f>CONCATENATE(D113,E113,K113,M113)</f>
        <v>F400019*96374BMW</v>
      </c>
      <c r="D113" s="13" t="s">
        <v>453</v>
      </c>
      <c r="E113" s="13" t="s">
        <v>50</v>
      </c>
      <c r="F113" s="14">
        <v>296</v>
      </c>
      <c r="G113" s="23">
        <f>+F113*Q113</f>
        <v>296</v>
      </c>
      <c r="H113" s="14">
        <v>740</v>
      </c>
      <c r="I113" s="23">
        <v>60</v>
      </c>
      <c r="J113" s="15"/>
      <c r="K113" s="13" t="s">
        <v>454</v>
      </c>
      <c r="L113" s="13" t="s">
        <v>455</v>
      </c>
      <c r="M113" s="13" t="s">
        <v>456</v>
      </c>
      <c r="N113" s="13" t="s">
        <v>457</v>
      </c>
      <c r="O113" s="13" t="s">
        <v>55</v>
      </c>
      <c r="P113" s="13" t="s">
        <v>55</v>
      </c>
      <c r="Q113" s="16">
        <f t="shared" si="1"/>
        <v>1</v>
      </c>
      <c r="R113" s="14">
        <f>Q113*H113</f>
        <v>740</v>
      </c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>
        <v>1</v>
      </c>
      <c r="AT113" s="17"/>
      <c r="AU113" s="17"/>
      <c r="AV113" s="17"/>
      <c r="AW113" s="17"/>
      <c r="AX113" s="17"/>
      <c r="AY113" s="17"/>
    </row>
    <row r="114" spans="1:51" ht="44.25" customHeight="1" x14ac:dyDescent="0.25">
      <c r="A114" s="12">
        <v>385</v>
      </c>
      <c r="B114" s="12">
        <v>242</v>
      </c>
      <c r="C114" s="13" t="str">
        <f>CONCATENATE(D114,E114,K114,M114)</f>
        <v>F400030*98674BMX</v>
      </c>
      <c r="D114" s="13" t="s">
        <v>458</v>
      </c>
      <c r="E114" s="13" t="s">
        <v>50</v>
      </c>
      <c r="F114" s="14">
        <v>298</v>
      </c>
      <c r="G114" s="23">
        <f>+F114*Q114</f>
        <v>2980</v>
      </c>
      <c r="H114" s="14">
        <v>745</v>
      </c>
      <c r="I114" s="23">
        <v>60</v>
      </c>
      <c r="J114" s="15"/>
      <c r="K114" s="13" t="s">
        <v>459</v>
      </c>
      <c r="L114" s="13" t="s">
        <v>460</v>
      </c>
      <c r="M114" s="13" t="s">
        <v>461</v>
      </c>
      <c r="N114" s="13" t="s">
        <v>462</v>
      </c>
      <c r="O114" s="13" t="s">
        <v>55</v>
      </c>
      <c r="P114" s="13" t="s">
        <v>55</v>
      </c>
      <c r="Q114" s="16">
        <f t="shared" si="1"/>
        <v>10</v>
      </c>
      <c r="R114" s="14">
        <f>Q114*H114</f>
        <v>7450</v>
      </c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>
        <v>3</v>
      </c>
      <c r="AN114" s="17">
        <v>1</v>
      </c>
      <c r="AO114" s="17">
        <v>1</v>
      </c>
      <c r="AP114" s="17">
        <v>1</v>
      </c>
      <c r="AQ114" s="17">
        <v>3</v>
      </c>
      <c r="AR114" s="17"/>
      <c r="AS114" s="17"/>
      <c r="AT114" s="17"/>
      <c r="AU114" s="17">
        <v>1</v>
      </c>
      <c r="AV114" s="17"/>
      <c r="AW114" s="17"/>
      <c r="AX114" s="17"/>
      <c r="AY114" s="17"/>
    </row>
    <row r="115" spans="1:51" ht="44.25" customHeight="1" x14ac:dyDescent="0.25">
      <c r="A115" s="12">
        <v>385</v>
      </c>
      <c r="B115" s="12">
        <v>243</v>
      </c>
      <c r="C115" s="13" t="str">
        <f>CONCATENATE(D115,E115,K115,M115)</f>
        <v>F410094*97680SGS</v>
      </c>
      <c r="D115" s="13" t="s">
        <v>463</v>
      </c>
      <c r="E115" s="13" t="s">
        <v>50</v>
      </c>
      <c r="F115" s="14">
        <v>240</v>
      </c>
      <c r="G115" s="23">
        <f>+F115*Q115</f>
        <v>240</v>
      </c>
      <c r="H115" s="14">
        <v>600</v>
      </c>
      <c r="I115" s="23">
        <v>60</v>
      </c>
      <c r="J115" s="15"/>
      <c r="K115" s="13" t="s">
        <v>464</v>
      </c>
      <c r="L115" s="13" t="s">
        <v>465</v>
      </c>
      <c r="M115" s="13" t="s">
        <v>466</v>
      </c>
      <c r="N115" s="13" t="s">
        <v>467</v>
      </c>
      <c r="O115" s="13" t="s">
        <v>55</v>
      </c>
      <c r="P115" s="13" t="s">
        <v>55</v>
      </c>
      <c r="Q115" s="16">
        <f t="shared" si="1"/>
        <v>1</v>
      </c>
      <c r="R115" s="14">
        <f>Q115*H115</f>
        <v>600</v>
      </c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>
        <v>1</v>
      </c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</row>
    <row r="116" spans="1:51" ht="44.25" customHeight="1" x14ac:dyDescent="0.25">
      <c r="A116" s="12">
        <v>385</v>
      </c>
      <c r="B116" s="12">
        <v>244</v>
      </c>
      <c r="C116" s="13" t="str">
        <f>CONCATENATE(D116,E116,K116,M116)</f>
        <v>F410099*97844SGC</v>
      </c>
      <c r="D116" s="13" t="s">
        <v>468</v>
      </c>
      <c r="E116" s="13" t="s">
        <v>50</v>
      </c>
      <c r="F116" s="14">
        <v>500</v>
      </c>
      <c r="G116" s="23">
        <f>+F116*Q116</f>
        <v>3500</v>
      </c>
      <c r="H116" s="14">
        <v>1250</v>
      </c>
      <c r="I116" s="23">
        <v>60</v>
      </c>
      <c r="J116" s="15"/>
      <c r="K116" s="13" t="s">
        <v>469</v>
      </c>
      <c r="L116" s="13" t="s">
        <v>470</v>
      </c>
      <c r="M116" s="13" t="s">
        <v>471</v>
      </c>
      <c r="N116" s="13" t="s">
        <v>472</v>
      </c>
      <c r="O116" s="13" t="s">
        <v>55</v>
      </c>
      <c r="P116" s="13" t="s">
        <v>55</v>
      </c>
      <c r="Q116" s="16">
        <f t="shared" si="1"/>
        <v>7</v>
      </c>
      <c r="R116" s="14">
        <f>Q116*H116</f>
        <v>8750</v>
      </c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>
        <v>1</v>
      </c>
      <c r="AN116" s="17"/>
      <c r="AO116" s="17">
        <v>2</v>
      </c>
      <c r="AP116" s="17"/>
      <c r="AQ116" s="17">
        <v>1</v>
      </c>
      <c r="AR116" s="17"/>
      <c r="AS116" s="17">
        <v>1</v>
      </c>
      <c r="AT116" s="17"/>
      <c r="AU116" s="17">
        <v>2</v>
      </c>
      <c r="AV116" s="17"/>
      <c r="AW116" s="17"/>
      <c r="AX116" s="17"/>
      <c r="AY116" s="17"/>
    </row>
    <row r="117" spans="1:51" ht="44.25" customHeight="1" x14ac:dyDescent="0.25">
      <c r="A117" s="12">
        <v>385</v>
      </c>
      <c r="B117" s="12">
        <v>245</v>
      </c>
      <c r="C117" s="13" t="str">
        <f>CONCATENATE(D117,E117,K117,M117)</f>
        <v>F410099*97845SGF</v>
      </c>
      <c r="D117" s="13" t="s">
        <v>468</v>
      </c>
      <c r="E117" s="13" t="s">
        <v>50</v>
      </c>
      <c r="F117" s="14">
        <v>482</v>
      </c>
      <c r="G117" s="23">
        <f>+F117*Q117</f>
        <v>482</v>
      </c>
      <c r="H117" s="14">
        <v>1205</v>
      </c>
      <c r="I117" s="23">
        <v>60</v>
      </c>
      <c r="J117" s="15"/>
      <c r="K117" s="13" t="s">
        <v>473</v>
      </c>
      <c r="L117" s="13" t="s">
        <v>474</v>
      </c>
      <c r="M117" s="13" t="s">
        <v>475</v>
      </c>
      <c r="N117" s="13" t="s">
        <v>476</v>
      </c>
      <c r="O117" s="13" t="s">
        <v>55</v>
      </c>
      <c r="P117" s="13" t="s">
        <v>55</v>
      </c>
      <c r="Q117" s="16">
        <f t="shared" si="1"/>
        <v>1</v>
      </c>
      <c r="R117" s="14">
        <f>Q117*H117</f>
        <v>1205</v>
      </c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>
        <v>1</v>
      </c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</row>
    <row r="118" spans="1:51" ht="44.25" customHeight="1" x14ac:dyDescent="0.25">
      <c r="A118" s="6">
        <v>385</v>
      </c>
      <c r="B118" s="6">
        <v>246</v>
      </c>
      <c r="C118" s="7" t="str">
        <f>CONCATENATE(D118,E118,K118,M118)</f>
        <v>F420000*96039891</v>
      </c>
      <c r="D118" s="7" t="s">
        <v>477</v>
      </c>
      <c r="E118" s="7" t="s">
        <v>50</v>
      </c>
      <c r="F118" s="8">
        <v>286</v>
      </c>
      <c r="G118" s="23">
        <f>+F118*Q118</f>
        <v>1430</v>
      </c>
      <c r="H118" s="8">
        <v>715</v>
      </c>
      <c r="I118" s="23">
        <v>60</v>
      </c>
      <c r="J118" s="9"/>
      <c r="K118" s="7" t="s">
        <v>478</v>
      </c>
      <c r="L118" s="7" t="s">
        <v>479</v>
      </c>
      <c r="M118" s="7" t="s">
        <v>480</v>
      </c>
      <c r="N118" s="7" t="s">
        <v>481</v>
      </c>
      <c r="O118" s="7" t="s">
        <v>55</v>
      </c>
      <c r="P118" s="7" t="s">
        <v>55</v>
      </c>
      <c r="Q118" s="10">
        <f t="shared" si="1"/>
        <v>5</v>
      </c>
      <c r="R118" s="8">
        <f>Q118*H118</f>
        <v>3575</v>
      </c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>
        <v>2</v>
      </c>
      <c r="AN118" s="11"/>
      <c r="AO118" s="11"/>
      <c r="AP118" s="11">
        <v>1</v>
      </c>
      <c r="AQ118" s="11">
        <v>2</v>
      </c>
      <c r="AR118" s="11"/>
      <c r="AS118" s="11"/>
      <c r="AT118" s="11"/>
      <c r="AU118" s="11"/>
      <c r="AV118" s="11"/>
      <c r="AW118" s="11"/>
      <c r="AX118" s="11"/>
      <c r="AY118" s="11"/>
    </row>
    <row r="119" spans="1:51" ht="44.25" customHeight="1" x14ac:dyDescent="0.25">
      <c r="A119" s="6">
        <v>385</v>
      </c>
      <c r="B119" s="6">
        <v>247</v>
      </c>
      <c r="C119" s="7" t="str">
        <f>CONCATENATE(D119,E119,K119,M119)</f>
        <v>F420000*96059PCU</v>
      </c>
      <c r="D119" s="7" t="s">
        <v>477</v>
      </c>
      <c r="E119" s="7" t="s">
        <v>50</v>
      </c>
      <c r="F119" s="8">
        <v>192</v>
      </c>
      <c r="G119" s="23">
        <f>+F119*Q119</f>
        <v>1152</v>
      </c>
      <c r="H119" s="8">
        <v>480</v>
      </c>
      <c r="I119" s="23">
        <v>60</v>
      </c>
      <c r="J119" s="9"/>
      <c r="K119" s="7" t="s">
        <v>482</v>
      </c>
      <c r="L119" s="7" t="s">
        <v>483</v>
      </c>
      <c r="M119" s="7" t="s">
        <v>484</v>
      </c>
      <c r="N119" s="7" t="s">
        <v>485</v>
      </c>
      <c r="O119" s="7" t="s">
        <v>55</v>
      </c>
      <c r="P119" s="7" t="s">
        <v>55</v>
      </c>
      <c r="Q119" s="10">
        <f t="shared" si="1"/>
        <v>6</v>
      </c>
      <c r="R119" s="8">
        <f>Q119*H119</f>
        <v>2880</v>
      </c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>
        <v>1</v>
      </c>
      <c r="AN119" s="11">
        <v>1</v>
      </c>
      <c r="AO119" s="11">
        <v>3</v>
      </c>
      <c r="AP119" s="11"/>
      <c r="AQ119" s="11"/>
      <c r="AR119" s="11">
        <v>1</v>
      </c>
      <c r="AS119" s="11"/>
      <c r="AT119" s="11"/>
      <c r="AU119" s="11"/>
      <c r="AV119" s="11"/>
      <c r="AW119" s="11"/>
      <c r="AX119" s="11"/>
      <c r="AY119" s="11"/>
    </row>
    <row r="120" spans="1:51" ht="44.25" customHeight="1" x14ac:dyDescent="0.25">
      <c r="A120" s="6">
        <v>385</v>
      </c>
      <c r="B120" s="6">
        <v>248</v>
      </c>
      <c r="C120" s="7" t="str">
        <f>CONCATENATE(D120,E120,K120,M120)</f>
        <v>F420001*96059PCU</v>
      </c>
      <c r="D120" s="7" t="s">
        <v>486</v>
      </c>
      <c r="E120" s="7" t="s">
        <v>50</v>
      </c>
      <c r="F120" s="8">
        <v>160</v>
      </c>
      <c r="G120" s="23">
        <f>+F120*Q120</f>
        <v>480</v>
      </c>
      <c r="H120" s="8">
        <v>400</v>
      </c>
      <c r="I120" s="23">
        <v>60</v>
      </c>
      <c r="J120" s="9"/>
      <c r="K120" s="7" t="s">
        <v>482</v>
      </c>
      <c r="L120" s="7" t="s">
        <v>483</v>
      </c>
      <c r="M120" s="7" t="s">
        <v>484</v>
      </c>
      <c r="N120" s="7" t="s">
        <v>485</v>
      </c>
      <c r="O120" s="7" t="s">
        <v>55</v>
      </c>
      <c r="P120" s="7" t="s">
        <v>55</v>
      </c>
      <c r="Q120" s="10">
        <f t="shared" si="1"/>
        <v>3</v>
      </c>
      <c r="R120" s="8">
        <f>Q120*H120</f>
        <v>1200</v>
      </c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>
        <v>1</v>
      </c>
      <c r="AL120" s="11"/>
      <c r="AM120" s="11"/>
      <c r="AN120" s="11">
        <v>1</v>
      </c>
      <c r="AO120" s="11"/>
      <c r="AP120" s="11"/>
      <c r="AQ120" s="11"/>
      <c r="AR120" s="11"/>
      <c r="AS120" s="11">
        <v>1</v>
      </c>
      <c r="AT120" s="11"/>
      <c r="AU120" s="11"/>
      <c r="AV120" s="11"/>
      <c r="AW120" s="11"/>
      <c r="AX120" s="11"/>
      <c r="AY120" s="11"/>
    </row>
    <row r="121" spans="1:51" ht="44.25" customHeight="1" x14ac:dyDescent="0.25">
      <c r="A121" s="6">
        <v>385</v>
      </c>
      <c r="B121" s="6">
        <v>250</v>
      </c>
      <c r="C121" s="7" t="str">
        <f>CONCATENATE(D121,E121,K121,M121)</f>
        <v>F420013*96563NT4</v>
      </c>
      <c r="D121" s="7" t="s">
        <v>487</v>
      </c>
      <c r="E121" s="7" t="s">
        <v>50</v>
      </c>
      <c r="F121" s="8">
        <v>116</v>
      </c>
      <c r="G121" s="23">
        <f>+F121*Q121</f>
        <v>232</v>
      </c>
      <c r="H121" s="8">
        <v>290</v>
      </c>
      <c r="I121" s="23">
        <v>60</v>
      </c>
      <c r="J121" s="9"/>
      <c r="K121" s="7" t="s">
        <v>488</v>
      </c>
      <c r="L121" s="7" t="s">
        <v>489</v>
      </c>
      <c r="M121" s="7" t="s">
        <v>490</v>
      </c>
      <c r="N121" s="7" t="s">
        <v>491</v>
      </c>
      <c r="O121" s="7" t="s">
        <v>55</v>
      </c>
      <c r="P121" s="7" t="s">
        <v>55</v>
      </c>
      <c r="Q121" s="10">
        <f t="shared" si="1"/>
        <v>2</v>
      </c>
      <c r="R121" s="8">
        <f>Q121*H121</f>
        <v>580</v>
      </c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>
        <v>1</v>
      </c>
      <c r="AT121" s="11"/>
      <c r="AU121" s="11">
        <v>1</v>
      </c>
      <c r="AV121" s="11"/>
      <c r="AW121" s="11"/>
      <c r="AX121" s="11"/>
      <c r="AY121" s="11"/>
    </row>
    <row r="122" spans="1:51" ht="44.25" customHeight="1" x14ac:dyDescent="0.25">
      <c r="A122" s="6">
        <v>385</v>
      </c>
      <c r="B122" s="6">
        <v>251</v>
      </c>
      <c r="C122" s="7" t="str">
        <f>CONCATENATE(D122,E122,K122,M122)</f>
        <v>F420013*96747790</v>
      </c>
      <c r="D122" s="7" t="s">
        <v>487</v>
      </c>
      <c r="E122" s="7" t="s">
        <v>50</v>
      </c>
      <c r="F122" s="8">
        <v>130</v>
      </c>
      <c r="G122" s="23">
        <f>+F122*Q122</f>
        <v>130</v>
      </c>
      <c r="H122" s="8">
        <v>325</v>
      </c>
      <c r="I122" s="23">
        <v>60</v>
      </c>
      <c r="J122" s="9"/>
      <c r="K122" s="7" t="s">
        <v>492</v>
      </c>
      <c r="L122" s="7" t="s">
        <v>493</v>
      </c>
      <c r="M122" s="7" t="s">
        <v>175</v>
      </c>
      <c r="N122" s="7" t="s">
        <v>176</v>
      </c>
      <c r="O122" s="7" t="s">
        <v>55</v>
      </c>
      <c r="P122" s="7" t="s">
        <v>55</v>
      </c>
      <c r="Q122" s="10">
        <f t="shared" si="1"/>
        <v>1</v>
      </c>
      <c r="R122" s="8">
        <f>Q122*H122</f>
        <v>325</v>
      </c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>
        <v>1</v>
      </c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</row>
    <row r="123" spans="1:51" ht="44.25" customHeight="1" x14ac:dyDescent="0.25">
      <c r="A123" s="6">
        <v>385</v>
      </c>
      <c r="B123" s="6">
        <v>252</v>
      </c>
      <c r="C123" s="7" t="str">
        <f>CONCATENATE(D123,E123,K123,M123)</f>
        <v>F420015*96785Q0X</v>
      </c>
      <c r="D123" s="7" t="s">
        <v>494</v>
      </c>
      <c r="E123" s="7" t="s">
        <v>50</v>
      </c>
      <c r="F123" s="8">
        <v>122</v>
      </c>
      <c r="G123" s="23">
        <f>+F123*Q123</f>
        <v>122</v>
      </c>
      <c r="H123" s="8">
        <v>305</v>
      </c>
      <c r="I123" s="23">
        <v>60</v>
      </c>
      <c r="J123" s="9"/>
      <c r="K123" s="7" t="s">
        <v>495</v>
      </c>
      <c r="L123" s="7" t="s">
        <v>496</v>
      </c>
      <c r="M123" s="7" t="s">
        <v>497</v>
      </c>
      <c r="N123" s="7" t="s">
        <v>498</v>
      </c>
      <c r="O123" s="7" t="s">
        <v>55</v>
      </c>
      <c r="P123" s="7" t="s">
        <v>55</v>
      </c>
      <c r="Q123" s="10">
        <f t="shared" si="1"/>
        <v>1</v>
      </c>
      <c r="R123" s="8">
        <f>Q123*H123</f>
        <v>305</v>
      </c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>
        <v>1</v>
      </c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</row>
    <row r="124" spans="1:51" ht="44.25" customHeight="1" x14ac:dyDescent="0.25">
      <c r="A124" s="12">
        <v>385</v>
      </c>
      <c r="B124" s="12">
        <v>253</v>
      </c>
      <c r="C124" s="13" t="str">
        <f>CONCATENATE(D124,E124,K124,M124)</f>
        <v>F420021SI96616QAM</v>
      </c>
      <c r="D124" s="13" t="s">
        <v>499</v>
      </c>
      <c r="E124" s="13" t="s">
        <v>500</v>
      </c>
      <c r="F124" s="14">
        <v>142</v>
      </c>
      <c r="G124" s="23">
        <f>+F124*Q124</f>
        <v>142</v>
      </c>
      <c r="H124" s="14">
        <v>355</v>
      </c>
      <c r="I124" s="23">
        <v>60</v>
      </c>
      <c r="J124" s="15"/>
      <c r="K124" s="13" t="s">
        <v>501</v>
      </c>
      <c r="L124" s="13" t="s">
        <v>502</v>
      </c>
      <c r="M124" s="13" t="s">
        <v>503</v>
      </c>
      <c r="N124" s="13" t="s">
        <v>504</v>
      </c>
      <c r="O124" s="13" t="s">
        <v>55</v>
      </c>
      <c r="P124" s="13" t="s">
        <v>55</v>
      </c>
      <c r="Q124" s="16">
        <f t="shared" si="1"/>
        <v>1</v>
      </c>
      <c r="R124" s="14">
        <f>Q124*H124</f>
        <v>355</v>
      </c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>
        <v>1</v>
      </c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</row>
    <row r="125" spans="1:51" ht="44.25" customHeight="1" x14ac:dyDescent="0.25">
      <c r="A125" s="12">
        <v>385</v>
      </c>
      <c r="B125" s="12">
        <v>254</v>
      </c>
      <c r="C125" s="13" t="str">
        <f>CONCATENATE(D125,E125,K125,M125)</f>
        <v>F430033*97683TMG</v>
      </c>
      <c r="D125" s="13" t="s">
        <v>505</v>
      </c>
      <c r="E125" s="13" t="s">
        <v>50</v>
      </c>
      <c r="F125" s="14">
        <v>358</v>
      </c>
      <c r="G125" s="23">
        <f>+F125*Q125</f>
        <v>5012</v>
      </c>
      <c r="H125" s="14">
        <v>895</v>
      </c>
      <c r="I125" s="23">
        <v>60</v>
      </c>
      <c r="J125" s="15"/>
      <c r="K125" s="13" t="s">
        <v>506</v>
      </c>
      <c r="L125" s="13" t="s">
        <v>507</v>
      </c>
      <c r="M125" s="13" t="s">
        <v>508</v>
      </c>
      <c r="N125" s="13" t="s">
        <v>509</v>
      </c>
      <c r="O125" s="13" t="s">
        <v>55</v>
      </c>
      <c r="P125" s="13" t="s">
        <v>55</v>
      </c>
      <c r="Q125" s="16">
        <f t="shared" si="1"/>
        <v>14</v>
      </c>
      <c r="R125" s="14">
        <f>Q125*H125</f>
        <v>12530</v>
      </c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>
        <v>3</v>
      </c>
      <c r="AP125" s="17">
        <v>2</v>
      </c>
      <c r="AQ125" s="17">
        <v>4</v>
      </c>
      <c r="AR125" s="17">
        <v>1</v>
      </c>
      <c r="AS125" s="17">
        <v>1</v>
      </c>
      <c r="AT125" s="17">
        <v>2</v>
      </c>
      <c r="AU125" s="17">
        <v>1</v>
      </c>
      <c r="AV125" s="17"/>
      <c r="AW125" s="17"/>
      <c r="AX125" s="17"/>
      <c r="AY125" s="17"/>
    </row>
    <row r="126" spans="1:51" ht="44.25" customHeight="1" x14ac:dyDescent="0.25">
      <c r="A126" s="12">
        <v>385</v>
      </c>
      <c r="B126" s="12">
        <v>255</v>
      </c>
      <c r="C126" s="13" t="str">
        <f>CONCATENATE(D126,E126,K126,M126)</f>
        <v>F430080*96418LIJ</v>
      </c>
      <c r="D126" s="13" t="s">
        <v>510</v>
      </c>
      <c r="E126" s="13" t="s">
        <v>50</v>
      </c>
      <c r="F126" s="14">
        <v>196</v>
      </c>
      <c r="G126" s="23">
        <f>+F126*Q126</f>
        <v>784</v>
      </c>
      <c r="H126" s="14">
        <v>490</v>
      </c>
      <c r="I126" s="23">
        <v>60</v>
      </c>
      <c r="J126" s="15"/>
      <c r="K126" s="13" t="s">
        <v>511</v>
      </c>
      <c r="L126" s="13" t="s">
        <v>512</v>
      </c>
      <c r="M126" s="13" t="s">
        <v>69</v>
      </c>
      <c r="N126" s="13" t="s">
        <v>70</v>
      </c>
      <c r="O126" s="13" t="s">
        <v>55</v>
      </c>
      <c r="P126" s="13" t="s">
        <v>55</v>
      </c>
      <c r="Q126" s="16">
        <f t="shared" si="1"/>
        <v>4</v>
      </c>
      <c r="R126" s="14">
        <f>Q126*H126</f>
        <v>1960</v>
      </c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>
        <v>1</v>
      </c>
      <c r="AN126" s="17"/>
      <c r="AO126" s="17">
        <v>1</v>
      </c>
      <c r="AP126" s="17"/>
      <c r="AQ126" s="17"/>
      <c r="AR126" s="17"/>
      <c r="AS126" s="17">
        <v>1</v>
      </c>
      <c r="AT126" s="17">
        <v>1</v>
      </c>
      <c r="AU126" s="17"/>
      <c r="AV126" s="17"/>
      <c r="AW126" s="17"/>
      <c r="AX126" s="17"/>
      <c r="AY126" s="17"/>
    </row>
    <row r="127" spans="1:51" ht="44.25" customHeight="1" x14ac:dyDescent="0.25">
      <c r="A127" s="12">
        <v>385</v>
      </c>
      <c r="B127" s="12">
        <v>256</v>
      </c>
      <c r="C127" s="13" t="str">
        <f>CONCATENATE(D127,E127,K127,M127)</f>
        <v>F430082*96411LM2</v>
      </c>
      <c r="D127" s="13" t="s">
        <v>513</v>
      </c>
      <c r="E127" s="13" t="s">
        <v>50</v>
      </c>
      <c r="F127" s="14">
        <v>202</v>
      </c>
      <c r="G127" s="23">
        <f>+F127*Q127</f>
        <v>202</v>
      </c>
      <c r="H127" s="14">
        <v>505</v>
      </c>
      <c r="I127" s="23">
        <v>60</v>
      </c>
      <c r="J127" s="15"/>
      <c r="K127" s="13" t="s">
        <v>514</v>
      </c>
      <c r="L127" s="13" t="s">
        <v>515</v>
      </c>
      <c r="M127" s="13" t="s">
        <v>516</v>
      </c>
      <c r="N127" s="13" t="s">
        <v>517</v>
      </c>
      <c r="O127" s="13" t="s">
        <v>55</v>
      </c>
      <c r="P127" s="13" t="s">
        <v>55</v>
      </c>
      <c r="Q127" s="16">
        <f t="shared" si="1"/>
        <v>1</v>
      </c>
      <c r="R127" s="14">
        <f>Q127*H127</f>
        <v>505</v>
      </c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>
        <v>1</v>
      </c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</row>
    <row r="128" spans="1:51" ht="44.25" customHeight="1" x14ac:dyDescent="0.25">
      <c r="A128" s="12">
        <v>385</v>
      </c>
      <c r="B128" s="12">
        <v>257</v>
      </c>
      <c r="C128" s="13" t="str">
        <f>CONCATENATE(D128,E128,K128,M128)</f>
        <v>F430107GR969620Q7</v>
      </c>
      <c r="D128" s="13" t="s">
        <v>518</v>
      </c>
      <c r="E128" s="13" t="s">
        <v>519</v>
      </c>
      <c r="F128" s="14">
        <v>184</v>
      </c>
      <c r="G128" s="23">
        <f>+F128*Q128</f>
        <v>184</v>
      </c>
      <c r="H128" s="14">
        <v>460</v>
      </c>
      <c r="I128" s="23">
        <v>60</v>
      </c>
      <c r="J128" s="15"/>
      <c r="K128" s="13" t="s">
        <v>520</v>
      </c>
      <c r="L128" s="13" t="s">
        <v>521</v>
      </c>
      <c r="M128" s="13" t="s">
        <v>522</v>
      </c>
      <c r="N128" s="13" t="s">
        <v>523</v>
      </c>
      <c r="O128" s="13" t="s">
        <v>55</v>
      </c>
      <c r="P128" s="13" t="s">
        <v>55</v>
      </c>
      <c r="Q128" s="16">
        <f t="shared" si="1"/>
        <v>1</v>
      </c>
      <c r="R128" s="14">
        <f>Q128*H128</f>
        <v>460</v>
      </c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>
        <v>1</v>
      </c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</row>
    <row r="129" spans="1:51" ht="44.25" customHeight="1" x14ac:dyDescent="0.25">
      <c r="A129" s="12">
        <v>385</v>
      </c>
      <c r="B129" s="12">
        <v>258</v>
      </c>
      <c r="C129" s="13" t="str">
        <f>CONCATENATE(D129,E129,K129,M129)</f>
        <v>F430108GR969620Q3</v>
      </c>
      <c r="D129" s="13" t="s">
        <v>524</v>
      </c>
      <c r="E129" s="13" t="s">
        <v>519</v>
      </c>
      <c r="F129" s="14">
        <v>174</v>
      </c>
      <c r="G129" s="23">
        <f>+F129*Q129</f>
        <v>174</v>
      </c>
      <c r="H129" s="14">
        <v>435</v>
      </c>
      <c r="I129" s="23">
        <v>60</v>
      </c>
      <c r="J129" s="15"/>
      <c r="K129" s="13" t="s">
        <v>520</v>
      </c>
      <c r="L129" s="13" t="s">
        <v>525</v>
      </c>
      <c r="M129" s="13" t="s">
        <v>526</v>
      </c>
      <c r="N129" s="13" t="s">
        <v>527</v>
      </c>
      <c r="O129" s="13" t="s">
        <v>55</v>
      </c>
      <c r="P129" s="13" t="s">
        <v>55</v>
      </c>
      <c r="Q129" s="16">
        <f t="shared" si="1"/>
        <v>1</v>
      </c>
      <c r="R129" s="14">
        <f>Q129*H129</f>
        <v>435</v>
      </c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>
        <v>1</v>
      </c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</row>
    <row r="130" spans="1:51" ht="44.25" customHeight="1" x14ac:dyDescent="0.25">
      <c r="A130" s="12">
        <v>385</v>
      </c>
      <c r="B130" s="12">
        <v>259</v>
      </c>
      <c r="C130" s="13" t="str">
        <f>CONCATENATE(D130,E130,K130,M130)</f>
        <v>F800007BR*96038OVL</v>
      </c>
      <c r="D130" s="13" t="s">
        <v>528</v>
      </c>
      <c r="E130" s="13" t="s">
        <v>50</v>
      </c>
      <c r="F130" s="14">
        <v>154</v>
      </c>
      <c r="G130" s="23">
        <f>+F130*Q130</f>
        <v>154</v>
      </c>
      <c r="H130" s="14">
        <v>385</v>
      </c>
      <c r="I130" s="23">
        <v>60</v>
      </c>
      <c r="J130" s="15"/>
      <c r="K130" s="13" t="s">
        <v>529</v>
      </c>
      <c r="L130" s="13" t="s">
        <v>530</v>
      </c>
      <c r="M130" s="13" t="s">
        <v>531</v>
      </c>
      <c r="N130" s="13" t="s">
        <v>532</v>
      </c>
      <c r="O130" s="13" t="s">
        <v>55</v>
      </c>
      <c r="P130" s="13" t="s">
        <v>55</v>
      </c>
      <c r="Q130" s="16">
        <f t="shared" si="1"/>
        <v>1</v>
      </c>
      <c r="R130" s="14">
        <f>Q130*H130</f>
        <v>385</v>
      </c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>
        <v>1</v>
      </c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</row>
    <row r="131" spans="1:51" ht="44.25" customHeight="1" x14ac:dyDescent="0.25">
      <c r="A131" s="12">
        <v>385</v>
      </c>
      <c r="B131" s="12">
        <v>260</v>
      </c>
      <c r="C131" s="13" t="str">
        <f>CONCATENATE(D131,E131,K131,M131)</f>
        <v>F800028*97862NUG</v>
      </c>
      <c r="D131" s="13" t="s">
        <v>533</v>
      </c>
      <c r="E131" s="13" t="s">
        <v>50</v>
      </c>
      <c r="F131" s="14">
        <v>148</v>
      </c>
      <c r="G131" s="23">
        <f>+F131*Q131</f>
        <v>148</v>
      </c>
      <c r="H131" s="14">
        <v>370</v>
      </c>
      <c r="I131" s="23">
        <v>60</v>
      </c>
      <c r="J131" s="15"/>
      <c r="K131" s="13" t="s">
        <v>534</v>
      </c>
      <c r="L131" s="13" t="s">
        <v>535</v>
      </c>
      <c r="M131" s="13" t="s">
        <v>536</v>
      </c>
      <c r="N131" s="13" t="s">
        <v>537</v>
      </c>
      <c r="O131" s="13" t="s">
        <v>55</v>
      </c>
      <c r="P131" s="13" t="s">
        <v>55</v>
      </c>
      <c r="Q131" s="16">
        <f t="shared" si="1"/>
        <v>1</v>
      </c>
      <c r="R131" s="14">
        <f>Q131*H131</f>
        <v>370</v>
      </c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>
        <v>1</v>
      </c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</row>
    <row r="132" spans="1:51" ht="44.25" customHeight="1" x14ac:dyDescent="0.25">
      <c r="A132" s="12">
        <v>385</v>
      </c>
      <c r="B132" s="12">
        <v>261</v>
      </c>
      <c r="C132" s="13" t="str">
        <f>CONCATENATE(D132,E132,K132,M132)</f>
        <v>F830005*96387LIJ</v>
      </c>
      <c r="D132" s="13" t="s">
        <v>538</v>
      </c>
      <c r="E132" s="13" t="s">
        <v>50</v>
      </c>
      <c r="F132" s="14">
        <v>150</v>
      </c>
      <c r="G132" s="23">
        <f>+F132*Q132</f>
        <v>150</v>
      </c>
      <c r="H132" s="14">
        <v>375</v>
      </c>
      <c r="I132" s="23">
        <v>60</v>
      </c>
      <c r="J132" s="15"/>
      <c r="K132" s="13" t="s">
        <v>539</v>
      </c>
      <c r="L132" s="13" t="s">
        <v>540</v>
      </c>
      <c r="M132" s="13" t="s">
        <v>69</v>
      </c>
      <c r="N132" s="13" t="s">
        <v>70</v>
      </c>
      <c r="O132" s="13" t="s">
        <v>55</v>
      </c>
      <c r="P132" s="13" t="s">
        <v>55</v>
      </c>
      <c r="Q132" s="16">
        <f t="shared" si="1"/>
        <v>1</v>
      </c>
      <c r="R132" s="14">
        <f>Q132*H132</f>
        <v>375</v>
      </c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>
        <v>1</v>
      </c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</row>
    <row r="133" spans="1:51" ht="44.25" customHeight="1" x14ac:dyDescent="0.25">
      <c r="A133" s="12">
        <v>385</v>
      </c>
      <c r="B133" s="12">
        <v>272</v>
      </c>
      <c r="C133" s="13" t="str">
        <f>CONCATENATE(D133,E133,K133,M133)</f>
        <v>HS01512CAP98053AAJ</v>
      </c>
      <c r="D133" s="13" t="s">
        <v>541</v>
      </c>
      <c r="E133" s="13" t="s">
        <v>542</v>
      </c>
      <c r="F133" s="14">
        <v>120</v>
      </c>
      <c r="G133" s="23">
        <f>+F133*Q133</f>
        <v>120</v>
      </c>
      <c r="H133" s="14">
        <v>325</v>
      </c>
      <c r="I133" s="23">
        <v>60</v>
      </c>
      <c r="J133" s="15"/>
      <c r="K133" s="13" t="s">
        <v>543</v>
      </c>
      <c r="L133" s="13" t="s">
        <v>544</v>
      </c>
      <c r="M133" s="13" t="s">
        <v>545</v>
      </c>
      <c r="N133" s="13" t="s">
        <v>546</v>
      </c>
      <c r="O133" s="13" t="s">
        <v>71</v>
      </c>
      <c r="P133" s="13" t="s">
        <v>547</v>
      </c>
      <c r="Q133" s="16">
        <f t="shared" ref="Q133:Q196" si="2">SUM(S133:AY133)</f>
        <v>1</v>
      </c>
      <c r="R133" s="14">
        <f>Q133*H133</f>
        <v>325</v>
      </c>
      <c r="S133" s="17"/>
      <c r="T133" s="17"/>
      <c r="U133" s="17"/>
      <c r="V133" s="17"/>
      <c r="W133" s="17">
        <v>1</v>
      </c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</row>
    <row r="134" spans="1:51" ht="44.25" customHeight="1" x14ac:dyDescent="0.25">
      <c r="A134" s="12">
        <v>385</v>
      </c>
      <c r="B134" s="12">
        <v>273</v>
      </c>
      <c r="C134" s="13" t="str">
        <f>CONCATENATE(D134,E134,K134,M134)</f>
        <v>HS01588CAP97426HR1</v>
      </c>
      <c r="D134" s="13" t="s">
        <v>548</v>
      </c>
      <c r="E134" s="13" t="s">
        <v>542</v>
      </c>
      <c r="F134" s="14">
        <v>120</v>
      </c>
      <c r="G134" s="23">
        <f>+F134*Q134</f>
        <v>240</v>
      </c>
      <c r="H134" s="14">
        <v>325</v>
      </c>
      <c r="I134" s="23">
        <v>60</v>
      </c>
      <c r="J134" s="15"/>
      <c r="K134" s="13" t="s">
        <v>549</v>
      </c>
      <c r="L134" s="13" t="s">
        <v>550</v>
      </c>
      <c r="M134" s="13" t="s">
        <v>551</v>
      </c>
      <c r="N134" s="13" t="s">
        <v>552</v>
      </c>
      <c r="O134" s="13" t="s">
        <v>71</v>
      </c>
      <c r="P134" s="13" t="s">
        <v>547</v>
      </c>
      <c r="Q134" s="16">
        <f t="shared" si="2"/>
        <v>2</v>
      </c>
      <c r="R134" s="14">
        <f>Q134*H134</f>
        <v>650</v>
      </c>
      <c r="S134" s="17"/>
      <c r="T134" s="17"/>
      <c r="U134" s="17">
        <v>1</v>
      </c>
      <c r="V134" s="17"/>
      <c r="W134" s="17">
        <v>1</v>
      </c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</row>
    <row r="135" spans="1:51" ht="44.25" customHeight="1" x14ac:dyDescent="0.25">
      <c r="A135" s="12">
        <v>385</v>
      </c>
      <c r="B135" s="12">
        <v>274</v>
      </c>
      <c r="C135" s="13" t="str">
        <f>CONCATENATE(D135,E135,K135,M135)</f>
        <v>HS01588CAP97426HR3</v>
      </c>
      <c r="D135" s="13" t="s">
        <v>548</v>
      </c>
      <c r="E135" s="13" t="s">
        <v>542</v>
      </c>
      <c r="F135" s="14">
        <v>120</v>
      </c>
      <c r="G135" s="23">
        <f>+F135*Q135</f>
        <v>360</v>
      </c>
      <c r="H135" s="14">
        <v>326</v>
      </c>
      <c r="I135" s="23">
        <v>60</v>
      </c>
      <c r="J135" s="15"/>
      <c r="K135" s="13" t="s">
        <v>549</v>
      </c>
      <c r="L135" s="13" t="s">
        <v>550</v>
      </c>
      <c r="M135" s="13" t="s">
        <v>553</v>
      </c>
      <c r="N135" s="13" t="s">
        <v>554</v>
      </c>
      <c r="O135" s="13" t="s">
        <v>71</v>
      </c>
      <c r="P135" s="13" t="s">
        <v>547</v>
      </c>
      <c r="Q135" s="16">
        <f t="shared" si="2"/>
        <v>3</v>
      </c>
      <c r="R135" s="14">
        <f>Q135*H135</f>
        <v>978</v>
      </c>
      <c r="S135" s="17"/>
      <c r="T135" s="17"/>
      <c r="U135" s="17">
        <v>2</v>
      </c>
      <c r="V135" s="17"/>
      <c r="W135" s="17">
        <v>1</v>
      </c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</row>
    <row r="136" spans="1:51" ht="44.25" customHeight="1" x14ac:dyDescent="0.25">
      <c r="A136" s="12">
        <v>385</v>
      </c>
      <c r="B136" s="12">
        <v>275</v>
      </c>
      <c r="C136" s="13" t="str">
        <f>CONCATENATE(D136,E136,K136,M136)</f>
        <v>HS01595CAP97734GHG</v>
      </c>
      <c r="D136" s="13" t="s">
        <v>555</v>
      </c>
      <c r="E136" s="13" t="s">
        <v>542</v>
      </c>
      <c r="F136" s="14">
        <v>210</v>
      </c>
      <c r="G136" s="23">
        <f>+F136*Q136</f>
        <v>210</v>
      </c>
      <c r="H136" s="14">
        <v>550</v>
      </c>
      <c r="I136" s="23">
        <v>60</v>
      </c>
      <c r="J136" s="15"/>
      <c r="K136" s="13" t="s">
        <v>556</v>
      </c>
      <c r="L136" s="13" t="s">
        <v>557</v>
      </c>
      <c r="M136" s="13" t="s">
        <v>558</v>
      </c>
      <c r="N136" s="13" t="s">
        <v>559</v>
      </c>
      <c r="O136" s="13" t="s">
        <v>71</v>
      </c>
      <c r="P136" s="13" t="s">
        <v>547</v>
      </c>
      <c r="Q136" s="16">
        <f t="shared" si="2"/>
        <v>1</v>
      </c>
      <c r="R136" s="14">
        <f>Q136*H136</f>
        <v>550</v>
      </c>
      <c r="S136" s="17"/>
      <c r="T136" s="17"/>
      <c r="U136" s="17"/>
      <c r="V136" s="17"/>
      <c r="W136" s="17"/>
      <c r="X136" s="17"/>
      <c r="Y136" s="17"/>
      <c r="Z136" s="17"/>
      <c r="AA136" s="17">
        <v>1</v>
      </c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</row>
    <row r="137" spans="1:51" ht="44.25" customHeight="1" x14ac:dyDescent="0.25">
      <c r="A137" s="12">
        <v>385</v>
      </c>
      <c r="B137" s="12">
        <v>276</v>
      </c>
      <c r="C137" s="13" t="str">
        <f>CONCATENATE(D137,E137,K137,M137)</f>
        <v>HS01644*96437AFG</v>
      </c>
      <c r="D137" s="13" t="s">
        <v>560</v>
      </c>
      <c r="E137" s="13" t="s">
        <v>50</v>
      </c>
      <c r="F137" s="14">
        <v>122</v>
      </c>
      <c r="G137" s="23">
        <f>+F137*Q137</f>
        <v>366</v>
      </c>
      <c r="H137" s="14">
        <v>330</v>
      </c>
      <c r="I137" s="23">
        <v>60</v>
      </c>
      <c r="J137" s="15"/>
      <c r="K137" s="13" t="s">
        <v>561</v>
      </c>
      <c r="L137" s="13" t="s">
        <v>562</v>
      </c>
      <c r="M137" s="13" t="s">
        <v>256</v>
      </c>
      <c r="N137" s="13" t="s">
        <v>257</v>
      </c>
      <c r="O137" s="13" t="s">
        <v>71</v>
      </c>
      <c r="P137" s="13" t="s">
        <v>547</v>
      </c>
      <c r="Q137" s="16">
        <f t="shared" si="2"/>
        <v>3</v>
      </c>
      <c r="R137" s="14">
        <f>Q137*H137</f>
        <v>990</v>
      </c>
      <c r="S137" s="17"/>
      <c r="T137" s="17"/>
      <c r="U137" s="17"/>
      <c r="V137" s="17"/>
      <c r="W137" s="17"/>
      <c r="X137" s="17"/>
      <c r="Y137" s="17">
        <v>1</v>
      </c>
      <c r="Z137" s="17"/>
      <c r="AA137" s="17">
        <v>1</v>
      </c>
      <c r="AB137" s="17"/>
      <c r="AC137" s="17">
        <v>1</v>
      </c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</row>
    <row r="138" spans="1:51" ht="44.25" customHeight="1" x14ac:dyDescent="0.25">
      <c r="A138" s="12">
        <v>385</v>
      </c>
      <c r="B138" s="12">
        <v>277</v>
      </c>
      <c r="C138" s="13" t="str">
        <f>CONCATENATE(D138,E138,K138,M138)</f>
        <v>HS01645*98299IRC</v>
      </c>
      <c r="D138" s="13" t="s">
        <v>563</v>
      </c>
      <c r="E138" s="13" t="s">
        <v>50</v>
      </c>
      <c r="F138" s="14">
        <v>129</v>
      </c>
      <c r="G138" s="23">
        <f>+F138*Q138</f>
        <v>516</v>
      </c>
      <c r="H138" s="14">
        <v>350</v>
      </c>
      <c r="I138" s="23">
        <v>60</v>
      </c>
      <c r="J138" s="15"/>
      <c r="K138" s="13" t="s">
        <v>564</v>
      </c>
      <c r="L138" s="13" t="s">
        <v>565</v>
      </c>
      <c r="M138" s="13" t="s">
        <v>566</v>
      </c>
      <c r="N138" s="13" t="s">
        <v>567</v>
      </c>
      <c r="O138" s="13" t="s">
        <v>71</v>
      </c>
      <c r="P138" s="13" t="s">
        <v>547</v>
      </c>
      <c r="Q138" s="16">
        <f t="shared" si="2"/>
        <v>4</v>
      </c>
      <c r="R138" s="14">
        <f>Q138*H138</f>
        <v>1400</v>
      </c>
      <c r="S138" s="17"/>
      <c r="T138" s="17"/>
      <c r="U138" s="17"/>
      <c r="V138" s="17"/>
      <c r="W138" s="17">
        <v>2</v>
      </c>
      <c r="X138" s="17"/>
      <c r="Y138" s="17"/>
      <c r="Z138" s="17"/>
      <c r="AA138" s="17">
        <v>1</v>
      </c>
      <c r="AB138" s="17"/>
      <c r="AC138" s="17"/>
      <c r="AD138" s="17"/>
      <c r="AE138" s="17">
        <v>1</v>
      </c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</row>
    <row r="139" spans="1:51" ht="44.25" customHeight="1" x14ac:dyDescent="0.25">
      <c r="A139" s="12">
        <v>385</v>
      </c>
      <c r="B139" s="12">
        <v>278</v>
      </c>
      <c r="C139" s="13" t="str">
        <f>CONCATENATE(D139,E139,K139,M139)</f>
        <v>HS01645*98299IRW</v>
      </c>
      <c r="D139" s="13" t="s">
        <v>563</v>
      </c>
      <c r="E139" s="13" t="s">
        <v>50</v>
      </c>
      <c r="F139" s="14">
        <v>140</v>
      </c>
      <c r="G139" s="23">
        <f>+F139*Q139</f>
        <v>140</v>
      </c>
      <c r="H139" s="14">
        <v>350</v>
      </c>
      <c r="I139" s="23">
        <v>60</v>
      </c>
      <c r="J139" s="15"/>
      <c r="K139" s="13" t="s">
        <v>564</v>
      </c>
      <c r="L139" s="13" t="s">
        <v>565</v>
      </c>
      <c r="M139" s="13" t="s">
        <v>568</v>
      </c>
      <c r="N139" s="13" t="s">
        <v>569</v>
      </c>
      <c r="O139" s="13" t="s">
        <v>71</v>
      </c>
      <c r="P139" s="13" t="s">
        <v>547</v>
      </c>
      <c r="Q139" s="16">
        <f t="shared" si="2"/>
        <v>1</v>
      </c>
      <c r="R139" s="14">
        <f>Q139*H139</f>
        <v>350</v>
      </c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>
        <v>1</v>
      </c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</row>
    <row r="140" spans="1:51" ht="44.25" customHeight="1" x14ac:dyDescent="0.25">
      <c r="A140" s="12">
        <v>385</v>
      </c>
      <c r="B140" s="12">
        <v>279</v>
      </c>
      <c r="C140" s="13" t="str">
        <f>CONCATENATE(D140,E140,K140,M140)</f>
        <v>HS01645*98299LBM</v>
      </c>
      <c r="D140" s="13" t="s">
        <v>563</v>
      </c>
      <c r="E140" s="13" t="s">
        <v>50</v>
      </c>
      <c r="F140" s="14">
        <v>140</v>
      </c>
      <c r="G140" s="23">
        <f>+F140*Q140</f>
        <v>420</v>
      </c>
      <c r="H140" s="14">
        <v>350</v>
      </c>
      <c r="I140" s="23">
        <v>60</v>
      </c>
      <c r="J140" s="15"/>
      <c r="K140" s="13" t="s">
        <v>564</v>
      </c>
      <c r="L140" s="13" t="s">
        <v>565</v>
      </c>
      <c r="M140" s="13" t="s">
        <v>246</v>
      </c>
      <c r="N140" s="13" t="s">
        <v>247</v>
      </c>
      <c r="O140" s="13" t="s">
        <v>71</v>
      </c>
      <c r="P140" s="13" t="s">
        <v>547</v>
      </c>
      <c r="Q140" s="16">
        <f t="shared" si="2"/>
        <v>3</v>
      </c>
      <c r="R140" s="14">
        <f>Q140*H140</f>
        <v>1050</v>
      </c>
      <c r="S140" s="17"/>
      <c r="T140" s="17"/>
      <c r="U140" s="17"/>
      <c r="V140" s="17"/>
      <c r="W140" s="17">
        <v>2</v>
      </c>
      <c r="X140" s="17"/>
      <c r="Y140" s="17"/>
      <c r="Z140" s="17"/>
      <c r="AA140" s="17">
        <v>1</v>
      </c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</row>
    <row r="141" spans="1:51" ht="44.25" customHeight="1" x14ac:dyDescent="0.25">
      <c r="A141" s="12">
        <v>385</v>
      </c>
      <c r="B141" s="12">
        <v>280</v>
      </c>
      <c r="C141" s="13" t="str">
        <f>CONCATENATE(D141,E141,K141,M141)</f>
        <v>HS01646*98142IGU</v>
      </c>
      <c r="D141" s="13" t="s">
        <v>570</v>
      </c>
      <c r="E141" s="13" t="s">
        <v>50</v>
      </c>
      <c r="F141" s="14">
        <v>132</v>
      </c>
      <c r="G141" s="23">
        <f>+F141*Q141</f>
        <v>132</v>
      </c>
      <c r="H141" s="14">
        <v>330</v>
      </c>
      <c r="I141" s="23">
        <v>60</v>
      </c>
      <c r="J141" s="15"/>
      <c r="K141" s="13" t="s">
        <v>84</v>
      </c>
      <c r="L141" s="13" t="s">
        <v>571</v>
      </c>
      <c r="M141" s="13" t="s">
        <v>572</v>
      </c>
      <c r="N141" s="13" t="s">
        <v>573</v>
      </c>
      <c r="O141" s="13" t="s">
        <v>71</v>
      </c>
      <c r="P141" s="13" t="s">
        <v>547</v>
      </c>
      <c r="Q141" s="16">
        <f t="shared" si="2"/>
        <v>1</v>
      </c>
      <c r="R141" s="14">
        <f>Q141*H141</f>
        <v>330</v>
      </c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>
        <v>1</v>
      </c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</row>
    <row r="142" spans="1:51" ht="44.25" customHeight="1" x14ac:dyDescent="0.25">
      <c r="A142" s="12">
        <v>385</v>
      </c>
      <c r="B142" s="12">
        <v>281</v>
      </c>
      <c r="C142" s="13" t="str">
        <f>CONCATENATE(D142,E142,K142,M142)</f>
        <v>HS01646*98142ILC</v>
      </c>
      <c r="D142" s="13" t="s">
        <v>570</v>
      </c>
      <c r="E142" s="13" t="s">
        <v>50</v>
      </c>
      <c r="F142" s="14">
        <v>132</v>
      </c>
      <c r="G142" s="23">
        <f>+F142*Q142</f>
        <v>528</v>
      </c>
      <c r="H142" s="14">
        <v>330</v>
      </c>
      <c r="I142" s="23">
        <v>60</v>
      </c>
      <c r="J142" s="15"/>
      <c r="K142" s="13" t="s">
        <v>84</v>
      </c>
      <c r="L142" s="13" t="s">
        <v>571</v>
      </c>
      <c r="M142" s="13" t="s">
        <v>574</v>
      </c>
      <c r="N142" s="13" t="s">
        <v>575</v>
      </c>
      <c r="O142" s="13" t="s">
        <v>71</v>
      </c>
      <c r="P142" s="13" t="s">
        <v>547</v>
      </c>
      <c r="Q142" s="16">
        <f t="shared" si="2"/>
        <v>4</v>
      </c>
      <c r="R142" s="14">
        <f>Q142*H142</f>
        <v>1320</v>
      </c>
      <c r="S142" s="17"/>
      <c r="T142" s="17"/>
      <c r="U142" s="17"/>
      <c r="V142" s="17"/>
      <c r="W142" s="17">
        <v>1</v>
      </c>
      <c r="X142" s="17"/>
      <c r="Y142" s="17">
        <v>1</v>
      </c>
      <c r="Z142" s="17"/>
      <c r="AA142" s="17">
        <v>1</v>
      </c>
      <c r="AB142" s="17"/>
      <c r="AC142" s="17">
        <v>1</v>
      </c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</row>
    <row r="143" spans="1:51" ht="44.25" customHeight="1" x14ac:dyDescent="0.25">
      <c r="A143" s="12">
        <v>385</v>
      </c>
      <c r="B143" s="12">
        <v>282</v>
      </c>
      <c r="C143" s="13" t="str">
        <f>CONCATENATE(D143,E143,K143,M143)</f>
        <v>HS01647*98142IGU</v>
      </c>
      <c r="D143" s="13" t="s">
        <v>576</v>
      </c>
      <c r="E143" s="13" t="s">
        <v>50</v>
      </c>
      <c r="F143" s="14">
        <v>136</v>
      </c>
      <c r="G143" s="23">
        <f>+F143*Q143</f>
        <v>136</v>
      </c>
      <c r="H143" s="14">
        <v>340</v>
      </c>
      <c r="I143" s="23">
        <v>60</v>
      </c>
      <c r="J143" s="15"/>
      <c r="K143" s="13" t="s">
        <v>84</v>
      </c>
      <c r="L143" s="13" t="s">
        <v>577</v>
      </c>
      <c r="M143" s="13" t="s">
        <v>572</v>
      </c>
      <c r="N143" s="13" t="s">
        <v>573</v>
      </c>
      <c r="O143" s="13" t="s">
        <v>71</v>
      </c>
      <c r="P143" s="13" t="s">
        <v>547</v>
      </c>
      <c r="Q143" s="16">
        <f t="shared" si="2"/>
        <v>1</v>
      </c>
      <c r="R143" s="14">
        <f>Q143*H143</f>
        <v>340</v>
      </c>
      <c r="S143" s="17"/>
      <c r="T143" s="17"/>
      <c r="U143" s="17"/>
      <c r="V143" s="17"/>
      <c r="W143" s="17"/>
      <c r="X143" s="17"/>
      <c r="Y143" s="17"/>
      <c r="Z143" s="17"/>
      <c r="AA143" s="17">
        <v>1</v>
      </c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</row>
    <row r="144" spans="1:51" ht="44.25" customHeight="1" x14ac:dyDescent="0.25">
      <c r="A144" s="12">
        <v>385</v>
      </c>
      <c r="B144" s="12">
        <v>283</v>
      </c>
      <c r="C144" s="13" t="str">
        <f>CONCATENATE(D144,E144,K144,M144)</f>
        <v>M11559FRG*97051ESK</v>
      </c>
      <c r="D144" s="13" t="s">
        <v>578</v>
      </c>
      <c r="E144" s="13" t="s">
        <v>50</v>
      </c>
      <c r="F144" s="14">
        <v>392</v>
      </c>
      <c r="G144" s="23">
        <f>+F144*Q144</f>
        <v>392</v>
      </c>
      <c r="H144" s="14">
        <v>980</v>
      </c>
      <c r="I144" s="23">
        <v>60</v>
      </c>
      <c r="J144" s="15"/>
      <c r="K144" s="13" t="s">
        <v>579</v>
      </c>
      <c r="L144" s="13" t="s">
        <v>580</v>
      </c>
      <c r="M144" s="13" t="s">
        <v>581</v>
      </c>
      <c r="N144" s="13" t="s">
        <v>582</v>
      </c>
      <c r="O144" s="13" t="s">
        <v>71</v>
      </c>
      <c r="P144" s="13" t="s">
        <v>71</v>
      </c>
      <c r="Q144" s="16">
        <f t="shared" si="2"/>
        <v>1</v>
      </c>
      <c r="R144" s="14">
        <f>Q144*H144</f>
        <v>980</v>
      </c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>
        <v>1</v>
      </c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</row>
    <row r="145" spans="1:51" ht="44.25" customHeight="1" x14ac:dyDescent="0.25">
      <c r="A145" s="12">
        <v>385</v>
      </c>
      <c r="B145" s="12">
        <v>284</v>
      </c>
      <c r="C145" s="13" t="str">
        <f>CONCATENATE(D145,E145,K145,M145)</f>
        <v>M11559UBG*97993LHZ</v>
      </c>
      <c r="D145" s="13" t="s">
        <v>583</v>
      </c>
      <c r="E145" s="13" t="s">
        <v>50</v>
      </c>
      <c r="F145" s="14">
        <v>392</v>
      </c>
      <c r="G145" s="23">
        <f>+F145*Q145</f>
        <v>392</v>
      </c>
      <c r="H145" s="14">
        <v>980</v>
      </c>
      <c r="I145" s="23">
        <v>60</v>
      </c>
      <c r="J145" s="15"/>
      <c r="K145" s="13" t="s">
        <v>584</v>
      </c>
      <c r="L145" s="13" t="s">
        <v>585</v>
      </c>
      <c r="M145" s="13" t="s">
        <v>89</v>
      </c>
      <c r="N145" s="13" t="s">
        <v>90</v>
      </c>
      <c r="O145" s="13" t="s">
        <v>71</v>
      </c>
      <c r="P145" s="13" t="s">
        <v>71</v>
      </c>
      <c r="Q145" s="16">
        <f t="shared" si="2"/>
        <v>1</v>
      </c>
      <c r="R145" s="14">
        <f>Q145*H145</f>
        <v>980</v>
      </c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>
        <v>1</v>
      </c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</row>
    <row r="146" spans="1:51" ht="44.25" customHeight="1" x14ac:dyDescent="0.25">
      <c r="A146" s="12">
        <v>385</v>
      </c>
      <c r="B146" s="12">
        <v>285</v>
      </c>
      <c r="C146" s="13" t="str">
        <f>CONCATENATE(D146,E146,K146,M146)</f>
        <v>M11559UBM*97993LHZ</v>
      </c>
      <c r="D146" s="13" t="s">
        <v>586</v>
      </c>
      <c r="E146" s="13" t="s">
        <v>50</v>
      </c>
      <c r="F146" s="14">
        <v>422</v>
      </c>
      <c r="G146" s="23">
        <f>+F146*Q146</f>
        <v>844</v>
      </c>
      <c r="H146" s="14">
        <v>1055</v>
      </c>
      <c r="I146" s="23">
        <v>60</v>
      </c>
      <c r="J146" s="15"/>
      <c r="K146" s="13" t="s">
        <v>584</v>
      </c>
      <c r="L146" s="13" t="s">
        <v>585</v>
      </c>
      <c r="M146" s="13" t="s">
        <v>89</v>
      </c>
      <c r="N146" s="13" t="s">
        <v>90</v>
      </c>
      <c r="O146" s="13" t="s">
        <v>71</v>
      </c>
      <c r="P146" s="13" t="s">
        <v>71</v>
      </c>
      <c r="Q146" s="16">
        <f t="shared" si="2"/>
        <v>2</v>
      </c>
      <c r="R146" s="14">
        <f>Q146*H146</f>
        <v>2110</v>
      </c>
      <c r="S146" s="17"/>
      <c r="T146" s="17"/>
      <c r="U146" s="17"/>
      <c r="V146" s="17"/>
      <c r="W146" s="17"/>
      <c r="X146" s="17"/>
      <c r="Y146" s="17"/>
      <c r="Z146" s="17"/>
      <c r="AA146" s="17"/>
      <c r="AB146" s="17">
        <v>1</v>
      </c>
      <c r="AC146" s="17"/>
      <c r="AD146" s="17"/>
      <c r="AE146" s="17">
        <v>1</v>
      </c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</row>
    <row r="147" spans="1:51" ht="44.25" customHeight="1" x14ac:dyDescent="0.25">
      <c r="A147" s="12">
        <v>385</v>
      </c>
      <c r="B147" s="12">
        <v>286</v>
      </c>
      <c r="C147" s="13" t="str">
        <f>CONCATENATE(D147,E147,K147,M147)</f>
        <v>M11559VEM*96502LIJ</v>
      </c>
      <c r="D147" s="13" t="s">
        <v>587</v>
      </c>
      <c r="E147" s="13" t="s">
        <v>50</v>
      </c>
      <c r="F147" s="14">
        <v>412</v>
      </c>
      <c r="G147" s="23">
        <f>+F147*Q147</f>
        <v>1236</v>
      </c>
      <c r="H147" s="14">
        <v>1030</v>
      </c>
      <c r="I147" s="23">
        <v>60</v>
      </c>
      <c r="J147" s="15"/>
      <c r="K147" s="13" t="s">
        <v>588</v>
      </c>
      <c r="L147" s="13" t="s">
        <v>589</v>
      </c>
      <c r="M147" s="13" t="s">
        <v>69</v>
      </c>
      <c r="N147" s="13" t="s">
        <v>70</v>
      </c>
      <c r="O147" s="13" t="s">
        <v>71</v>
      </c>
      <c r="P147" s="13" t="s">
        <v>71</v>
      </c>
      <c r="Q147" s="16">
        <f t="shared" si="2"/>
        <v>3</v>
      </c>
      <c r="R147" s="14">
        <f>Q147*H147</f>
        <v>3090</v>
      </c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>
        <v>3</v>
      </c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</row>
    <row r="148" spans="1:51" ht="44.25" customHeight="1" x14ac:dyDescent="0.25">
      <c r="A148" s="12">
        <v>385</v>
      </c>
      <c r="B148" s="12">
        <v>287</v>
      </c>
      <c r="C148" s="13" t="str">
        <f>CONCATENATE(D148,E148,K148,M148)</f>
        <v>M12470UBG97884LIJ</v>
      </c>
      <c r="D148" s="13" t="s">
        <v>590</v>
      </c>
      <c r="E148" s="13" t="s">
        <v>591</v>
      </c>
      <c r="F148" s="14">
        <v>348</v>
      </c>
      <c r="G148" s="23">
        <f>+F148*Q148</f>
        <v>348</v>
      </c>
      <c r="H148" s="14">
        <v>870</v>
      </c>
      <c r="I148" s="23">
        <v>60</v>
      </c>
      <c r="J148" s="15"/>
      <c r="K148" s="13" t="s">
        <v>592</v>
      </c>
      <c r="L148" s="13" t="s">
        <v>593</v>
      </c>
      <c r="M148" s="13" t="s">
        <v>69</v>
      </c>
      <c r="N148" s="13" t="s">
        <v>70</v>
      </c>
      <c r="O148" s="13" t="s">
        <v>71</v>
      </c>
      <c r="P148" s="13" t="s">
        <v>71</v>
      </c>
      <c r="Q148" s="16">
        <f t="shared" si="2"/>
        <v>1</v>
      </c>
      <c r="R148" s="14">
        <f>Q148*H148</f>
        <v>870</v>
      </c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>
        <v>1</v>
      </c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</row>
    <row r="149" spans="1:51" ht="44.25" customHeight="1" x14ac:dyDescent="0.25">
      <c r="A149" s="12">
        <v>385</v>
      </c>
      <c r="B149" s="12">
        <v>288</v>
      </c>
      <c r="C149" s="13" t="str">
        <f>CONCATENATE(D149,E149,K149,M149)</f>
        <v>M12523VEGRR96076L4G</v>
      </c>
      <c r="D149" s="13" t="s">
        <v>594</v>
      </c>
      <c r="E149" s="13" t="s">
        <v>595</v>
      </c>
      <c r="F149" s="14">
        <v>434</v>
      </c>
      <c r="G149" s="23">
        <f>+F149*Q149</f>
        <v>434</v>
      </c>
      <c r="H149" s="14">
        <v>1085</v>
      </c>
      <c r="I149" s="23">
        <v>60</v>
      </c>
      <c r="J149" s="15"/>
      <c r="K149" s="13" t="s">
        <v>596</v>
      </c>
      <c r="L149" s="13" t="s">
        <v>597</v>
      </c>
      <c r="M149" s="13" t="s">
        <v>598</v>
      </c>
      <c r="N149" s="13" t="s">
        <v>599</v>
      </c>
      <c r="O149" s="13" t="s">
        <v>71</v>
      </c>
      <c r="P149" s="13" t="s">
        <v>71</v>
      </c>
      <c r="Q149" s="16">
        <f t="shared" si="2"/>
        <v>1</v>
      </c>
      <c r="R149" s="14">
        <f>Q149*H149</f>
        <v>1085</v>
      </c>
      <c r="S149" s="17"/>
      <c r="T149" s="17"/>
      <c r="U149" s="17"/>
      <c r="V149" s="17"/>
      <c r="W149" s="17"/>
      <c r="X149" s="17"/>
      <c r="Y149" s="17"/>
      <c r="Z149" s="17"/>
      <c r="AA149" s="17">
        <v>1</v>
      </c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</row>
    <row r="150" spans="1:51" ht="44.25" customHeight="1" x14ac:dyDescent="0.25">
      <c r="A150" s="12">
        <v>385</v>
      </c>
      <c r="B150" s="12">
        <v>289</v>
      </c>
      <c r="C150" s="13" t="str">
        <f>CONCATENATE(D150,E150,K150,M150)</f>
        <v>M12532MYG96691LEM</v>
      </c>
      <c r="D150" s="13" t="s">
        <v>600</v>
      </c>
      <c r="E150" s="13" t="s">
        <v>601</v>
      </c>
      <c r="F150" s="14">
        <v>332</v>
      </c>
      <c r="G150" s="23">
        <f>+F150*Q150</f>
        <v>332</v>
      </c>
      <c r="H150" s="14">
        <v>830</v>
      </c>
      <c r="I150" s="23">
        <v>60</v>
      </c>
      <c r="J150" s="15"/>
      <c r="K150" s="13" t="s">
        <v>602</v>
      </c>
      <c r="L150" s="13" t="s">
        <v>603</v>
      </c>
      <c r="M150" s="13" t="s">
        <v>126</v>
      </c>
      <c r="N150" s="13" t="s">
        <v>127</v>
      </c>
      <c r="O150" s="13" t="s">
        <v>71</v>
      </c>
      <c r="P150" s="13" t="s">
        <v>71</v>
      </c>
      <c r="Q150" s="16">
        <f t="shared" si="2"/>
        <v>1</v>
      </c>
      <c r="R150" s="14">
        <f>Q150*H150</f>
        <v>830</v>
      </c>
      <c r="S150" s="17"/>
      <c r="T150" s="17"/>
      <c r="U150" s="17"/>
      <c r="V150" s="17"/>
      <c r="W150" s="17"/>
      <c r="X150" s="17"/>
      <c r="Y150" s="17"/>
      <c r="Z150" s="17"/>
      <c r="AA150" s="17">
        <v>1</v>
      </c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</row>
    <row r="151" spans="1:51" ht="44.25" customHeight="1" x14ac:dyDescent="0.25">
      <c r="A151" s="12">
        <v>385</v>
      </c>
      <c r="B151" s="12">
        <v>290</v>
      </c>
      <c r="C151" s="13" t="str">
        <f>CONCATENATE(D151,E151,K151,M151)</f>
        <v>M12535VEG96709LIJ</v>
      </c>
      <c r="D151" s="13" t="s">
        <v>604</v>
      </c>
      <c r="E151" s="13" t="s">
        <v>595</v>
      </c>
      <c r="F151" s="14">
        <v>342</v>
      </c>
      <c r="G151" s="23">
        <f>+F151*Q151</f>
        <v>342</v>
      </c>
      <c r="H151" s="14">
        <v>855</v>
      </c>
      <c r="I151" s="23">
        <v>60</v>
      </c>
      <c r="J151" s="15"/>
      <c r="K151" s="13" t="s">
        <v>605</v>
      </c>
      <c r="L151" s="13" t="s">
        <v>606</v>
      </c>
      <c r="M151" s="13" t="s">
        <v>69</v>
      </c>
      <c r="N151" s="13" t="s">
        <v>70</v>
      </c>
      <c r="O151" s="13" t="s">
        <v>71</v>
      </c>
      <c r="P151" s="13" t="s">
        <v>71</v>
      </c>
      <c r="Q151" s="16">
        <f t="shared" si="2"/>
        <v>1</v>
      </c>
      <c r="R151" s="14">
        <f>Q151*H151</f>
        <v>855</v>
      </c>
      <c r="S151" s="17"/>
      <c r="T151" s="17"/>
      <c r="U151" s="17"/>
      <c r="V151" s="17"/>
      <c r="W151" s="17"/>
      <c r="X151" s="17"/>
      <c r="Y151" s="17"/>
      <c r="Z151" s="17"/>
      <c r="AA151" s="17">
        <v>1</v>
      </c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</row>
    <row r="152" spans="1:51" ht="44.25" customHeight="1" x14ac:dyDescent="0.25">
      <c r="A152" s="12">
        <v>385</v>
      </c>
      <c r="B152" s="12">
        <v>291</v>
      </c>
      <c r="C152" s="13" t="str">
        <f>CONCATENATE(D152,E152,K152,M152)</f>
        <v>M12537GUG98061IBJ</v>
      </c>
      <c r="D152" s="13" t="s">
        <v>607</v>
      </c>
      <c r="E152" s="13" t="s">
        <v>608</v>
      </c>
      <c r="F152" s="14">
        <v>348</v>
      </c>
      <c r="G152" s="23">
        <f>+F152*Q152</f>
        <v>348</v>
      </c>
      <c r="H152" s="14">
        <v>870</v>
      </c>
      <c r="I152" s="23">
        <v>60</v>
      </c>
      <c r="J152" s="15"/>
      <c r="K152" s="13" t="s">
        <v>609</v>
      </c>
      <c r="L152" s="13" t="s">
        <v>610</v>
      </c>
      <c r="M152" s="13" t="s">
        <v>611</v>
      </c>
      <c r="N152" s="13" t="s">
        <v>612</v>
      </c>
      <c r="O152" s="13" t="s">
        <v>71</v>
      </c>
      <c r="P152" s="13" t="s">
        <v>71</v>
      </c>
      <c r="Q152" s="16">
        <f t="shared" si="2"/>
        <v>1</v>
      </c>
      <c r="R152" s="14">
        <f>Q152*H152</f>
        <v>870</v>
      </c>
      <c r="S152" s="17"/>
      <c r="T152" s="17"/>
      <c r="U152" s="17"/>
      <c r="V152" s="17"/>
      <c r="W152" s="17"/>
      <c r="X152" s="17"/>
      <c r="Y152" s="17"/>
      <c r="Z152" s="17"/>
      <c r="AA152" s="17">
        <v>1</v>
      </c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</row>
    <row r="153" spans="1:51" ht="44.25" customHeight="1" x14ac:dyDescent="0.25">
      <c r="A153" s="12">
        <v>385</v>
      </c>
      <c r="B153" s="12">
        <v>292</v>
      </c>
      <c r="C153" s="13" t="str">
        <f>CONCATENATE(D153,E153,K153,M153)</f>
        <v>M12547MZH97932LIJ</v>
      </c>
      <c r="D153" s="13" t="s">
        <v>613</v>
      </c>
      <c r="E153" s="13" t="s">
        <v>614</v>
      </c>
      <c r="F153" s="14">
        <v>302</v>
      </c>
      <c r="G153" s="23">
        <f>+F153*Q153</f>
        <v>302</v>
      </c>
      <c r="H153" s="14">
        <v>755</v>
      </c>
      <c r="I153" s="23">
        <v>60</v>
      </c>
      <c r="J153" s="15"/>
      <c r="K153" s="13" t="s">
        <v>615</v>
      </c>
      <c r="L153" s="13" t="s">
        <v>616</v>
      </c>
      <c r="M153" s="13" t="s">
        <v>69</v>
      </c>
      <c r="N153" s="13" t="s">
        <v>70</v>
      </c>
      <c r="O153" s="13" t="s">
        <v>71</v>
      </c>
      <c r="P153" s="13" t="s">
        <v>71</v>
      </c>
      <c r="Q153" s="16">
        <f t="shared" si="2"/>
        <v>1</v>
      </c>
      <c r="R153" s="14">
        <f>Q153*H153</f>
        <v>755</v>
      </c>
      <c r="S153" s="17"/>
      <c r="T153" s="17"/>
      <c r="U153" s="17"/>
      <c r="V153" s="17"/>
      <c r="W153" s="17"/>
      <c r="X153" s="17"/>
      <c r="Y153" s="17"/>
      <c r="Z153" s="17">
        <v>1</v>
      </c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</row>
    <row r="154" spans="1:51" ht="44.25" customHeight="1" x14ac:dyDescent="0.25">
      <c r="A154" s="12">
        <v>385</v>
      </c>
      <c r="B154" s="12">
        <v>293</v>
      </c>
      <c r="C154" s="13" t="str">
        <f>CONCATENATE(D154,E154,K154,M154)</f>
        <v>M40002AZG*32A64LC7</v>
      </c>
      <c r="D154" s="13" t="s">
        <v>617</v>
      </c>
      <c r="E154" s="13" t="s">
        <v>50</v>
      </c>
      <c r="F154" s="14">
        <v>396</v>
      </c>
      <c r="G154" s="23">
        <f>+F154*Q154</f>
        <v>396</v>
      </c>
      <c r="H154" s="14">
        <v>990</v>
      </c>
      <c r="I154" s="23">
        <v>60</v>
      </c>
      <c r="J154" s="15"/>
      <c r="K154" s="13" t="s">
        <v>618</v>
      </c>
      <c r="L154" s="13" t="s">
        <v>619</v>
      </c>
      <c r="M154" s="13" t="s">
        <v>620</v>
      </c>
      <c r="N154" s="13" t="s">
        <v>621</v>
      </c>
      <c r="O154" s="13" t="s">
        <v>71</v>
      </c>
      <c r="P154" s="13" t="s">
        <v>71</v>
      </c>
      <c r="Q154" s="16">
        <f t="shared" si="2"/>
        <v>1</v>
      </c>
      <c r="R154" s="14">
        <f>Q154*H154</f>
        <v>990</v>
      </c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>
        <v>1</v>
      </c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</row>
    <row r="155" spans="1:51" ht="44.25" customHeight="1" x14ac:dyDescent="0.25">
      <c r="A155" s="12">
        <v>385</v>
      </c>
      <c r="B155" s="12">
        <v>294</v>
      </c>
      <c r="C155" s="13" t="str">
        <f>CONCATENATE(D155,E155,K155,M155)</f>
        <v>M40062HAG*98061LHD</v>
      </c>
      <c r="D155" s="13" t="s">
        <v>622</v>
      </c>
      <c r="E155" s="13" t="s">
        <v>50</v>
      </c>
      <c r="F155" s="14">
        <v>396</v>
      </c>
      <c r="G155" s="23">
        <f>+F155*Q155</f>
        <v>396</v>
      </c>
      <c r="H155" s="14">
        <v>990</v>
      </c>
      <c r="I155" s="23">
        <v>60</v>
      </c>
      <c r="J155" s="15"/>
      <c r="K155" s="13" t="s">
        <v>609</v>
      </c>
      <c r="L155" s="13" t="s">
        <v>623</v>
      </c>
      <c r="M155" s="13" t="s">
        <v>624</v>
      </c>
      <c r="N155" s="13" t="s">
        <v>625</v>
      </c>
      <c r="O155" s="13" t="s">
        <v>71</v>
      </c>
      <c r="P155" s="13" t="s">
        <v>71</v>
      </c>
      <c r="Q155" s="16">
        <f t="shared" si="2"/>
        <v>1</v>
      </c>
      <c r="R155" s="14">
        <f>Q155*H155</f>
        <v>990</v>
      </c>
      <c r="S155" s="17"/>
      <c r="T155" s="17"/>
      <c r="U155" s="17"/>
      <c r="V155" s="17"/>
      <c r="W155" s="17"/>
      <c r="X155" s="17"/>
      <c r="Y155" s="17"/>
      <c r="Z155" s="17"/>
      <c r="AA155" s="17">
        <v>1</v>
      </c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</row>
    <row r="156" spans="1:51" ht="44.25" customHeight="1" x14ac:dyDescent="0.25">
      <c r="A156" s="12">
        <v>385</v>
      </c>
      <c r="B156" s="12">
        <v>295</v>
      </c>
      <c r="C156" s="13" t="str">
        <f>CONCATENATE(D156,E156,K156,M156)</f>
        <v>M40062HAG*98061MAP</v>
      </c>
      <c r="D156" s="13" t="s">
        <v>622</v>
      </c>
      <c r="E156" s="13" t="s">
        <v>50</v>
      </c>
      <c r="F156" s="14">
        <v>396</v>
      </c>
      <c r="G156" s="23">
        <f>+F156*Q156</f>
        <v>1188</v>
      </c>
      <c r="H156" s="14">
        <v>990</v>
      </c>
      <c r="I156" s="23">
        <v>60</v>
      </c>
      <c r="J156" s="15"/>
      <c r="K156" s="13" t="s">
        <v>609</v>
      </c>
      <c r="L156" s="13" t="s">
        <v>623</v>
      </c>
      <c r="M156" s="13" t="s">
        <v>626</v>
      </c>
      <c r="N156" s="13" t="s">
        <v>627</v>
      </c>
      <c r="O156" s="13" t="s">
        <v>71</v>
      </c>
      <c r="P156" s="13" t="s">
        <v>71</v>
      </c>
      <c r="Q156" s="16">
        <f t="shared" si="2"/>
        <v>3</v>
      </c>
      <c r="R156" s="14">
        <f>Q156*H156</f>
        <v>2970</v>
      </c>
      <c r="S156" s="17"/>
      <c r="T156" s="17"/>
      <c r="U156" s="17"/>
      <c r="V156" s="17"/>
      <c r="W156" s="17"/>
      <c r="X156" s="17"/>
      <c r="Y156" s="17"/>
      <c r="Z156" s="17">
        <v>3</v>
      </c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</row>
    <row r="157" spans="1:51" ht="44.25" customHeight="1" x14ac:dyDescent="0.25">
      <c r="A157" s="12">
        <v>385</v>
      </c>
      <c r="B157" s="12">
        <v>296</v>
      </c>
      <c r="C157" s="13" t="str">
        <f>CONCATENATE(D157,E157,K157,M157)</f>
        <v>M40127FAG98282A13</v>
      </c>
      <c r="D157" s="13" t="s">
        <v>628</v>
      </c>
      <c r="E157" s="13" t="s">
        <v>629</v>
      </c>
      <c r="F157" s="14">
        <v>396</v>
      </c>
      <c r="G157" s="23">
        <f>+F157*Q157</f>
        <v>396</v>
      </c>
      <c r="H157" s="14">
        <v>990</v>
      </c>
      <c r="I157" s="23">
        <v>60</v>
      </c>
      <c r="J157" s="15"/>
      <c r="K157" s="13" t="s">
        <v>630</v>
      </c>
      <c r="L157" s="13" t="s">
        <v>631</v>
      </c>
      <c r="M157" s="13" t="s">
        <v>317</v>
      </c>
      <c r="N157" s="13" t="s">
        <v>318</v>
      </c>
      <c r="O157" s="13" t="s">
        <v>71</v>
      </c>
      <c r="P157" s="13" t="s">
        <v>71</v>
      </c>
      <c r="Q157" s="16">
        <f t="shared" si="2"/>
        <v>1</v>
      </c>
      <c r="R157" s="14">
        <f>Q157*H157</f>
        <v>990</v>
      </c>
      <c r="S157" s="17"/>
      <c r="T157" s="17"/>
      <c r="U157" s="17"/>
      <c r="V157" s="17"/>
      <c r="W157" s="17"/>
      <c r="X157" s="17"/>
      <c r="Y157" s="17"/>
      <c r="Z157" s="17"/>
      <c r="AA157" s="17"/>
      <c r="AB157" s="17">
        <v>1</v>
      </c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</row>
    <row r="158" spans="1:51" ht="44.25" customHeight="1" x14ac:dyDescent="0.25">
      <c r="A158" s="12">
        <v>385</v>
      </c>
      <c r="B158" s="12">
        <v>297</v>
      </c>
      <c r="C158" s="13" t="str">
        <f>CONCATENATE(D158,E158,K158,M158)</f>
        <v>M40136FAG98282A13</v>
      </c>
      <c r="D158" s="13" t="s">
        <v>632</v>
      </c>
      <c r="E158" s="13" t="s">
        <v>629</v>
      </c>
      <c r="F158" s="14">
        <v>396</v>
      </c>
      <c r="G158" s="23">
        <f>+F158*Q158</f>
        <v>2376</v>
      </c>
      <c r="H158" s="14">
        <v>990</v>
      </c>
      <c r="I158" s="23">
        <v>60</v>
      </c>
      <c r="J158" s="15"/>
      <c r="K158" s="13" t="s">
        <v>630</v>
      </c>
      <c r="L158" s="13" t="s">
        <v>633</v>
      </c>
      <c r="M158" s="13" t="s">
        <v>317</v>
      </c>
      <c r="N158" s="13" t="s">
        <v>318</v>
      </c>
      <c r="O158" s="13" t="s">
        <v>71</v>
      </c>
      <c r="P158" s="13" t="s">
        <v>71</v>
      </c>
      <c r="Q158" s="16">
        <f t="shared" si="2"/>
        <v>6</v>
      </c>
      <c r="R158" s="14">
        <f>Q158*H158</f>
        <v>5940</v>
      </c>
      <c r="S158" s="17"/>
      <c r="T158" s="17"/>
      <c r="U158" s="17"/>
      <c r="V158" s="17"/>
      <c r="W158" s="17">
        <v>1</v>
      </c>
      <c r="X158" s="17"/>
      <c r="Y158" s="17"/>
      <c r="Z158" s="17"/>
      <c r="AA158" s="17">
        <v>2</v>
      </c>
      <c r="AB158" s="17">
        <v>1</v>
      </c>
      <c r="AC158" s="17"/>
      <c r="AD158" s="17"/>
      <c r="AE158" s="17"/>
      <c r="AF158" s="17">
        <v>2</v>
      </c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</row>
    <row r="159" spans="1:51" ht="44.25" customHeight="1" x14ac:dyDescent="0.25">
      <c r="A159" s="12">
        <v>385</v>
      </c>
      <c r="B159" s="12">
        <v>298</v>
      </c>
      <c r="C159" s="13" t="str">
        <f>CONCATENATE(D159,E159,K159,M159)</f>
        <v>M40155FAG97045LHZ</v>
      </c>
      <c r="D159" s="13" t="s">
        <v>634</v>
      </c>
      <c r="E159" s="13" t="s">
        <v>629</v>
      </c>
      <c r="F159" s="14">
        <v>396</v>
      </c>
      <c r="G159" s="23">
        <f>+F159*Q159</f>
        <v>396</v>
      </c>
      <c r="H159" s="14">
        <v>990</v>
      </c>
      <c r="I159" s="23">
        <v>60</v>
      </c>
      <c r="J159" s="15"/>
      <c r="K159" s="13" t="s">
        <v>635</v>
      </c>
      <c r="L159" s="13" t="s">
        <v>636</v>
      </c>
      <c r="M159" s="13" t="s">
        <v>89</v>
      </c>
      <c r="N159" s="13" t="s">
        <v>90</v>
      </c>
      <c r="O159" s="13" t="s">
        <v>71</v>
      </c>
      <c r="P159" s="13" t="s">
        <v>71</v>
      </c>
      <c r="Q159" s="16">
        <f t="shared" si="2"/>
        <v>1</v>
      </c>
      <c r="R159" s="14">
        <f>Q159*H159</f>
        <v>990</v>
      </c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>
        <v>1</v>
      </c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</row>
    <row r="160" spans="1:51" ht="44.25" customHeight="1" x14ac:dyDescent="0.25">
      <c r="A160" s="12">
        <v>385</v>
      </c>
      <c r="B160" s="12">
        <v>299</v>
      </c>
      <c r="C160" s="13" t="str">
        <f>CONCATENATE(D160,E160,K160,M160)</f>
        <v>M40170BOG98061ALCG</v>
      </c>
      <c r="D160" s="13" t="s">
        <v>637</v>
      </c>
      <c r="E160" s="13" t="s">
        <v>83</v>
      </c>
      <c r="F160" s="14">
        <v>396</v>
      </c>
      <c r="G160" s="23">
        <f>+F160*Q160</f>
        <v>396</v>
      </c>
      <c r="H160" s="14">
        <v>990</v>
      </c>
      <c r="I160" s="23">
        <v>60</v>
      </c>
      <c r="J160" s="15"/>
      <c r="K160" s="13" t="s">
        <v>638</v>
      </c>
      <c r="L160" s="13" t="s">
        <v>639</v>
      </c>
      <c r="M160" s="13" t="s">
        <v>640</v>
      </c>
      <c r="N160" s="13" t="s">
        <v>641</v>
      </c>
      <c r="O160" s="13" t="s">
        <v>71</v>
      </c>
      <c r="P160" s="13" t="s">
        <v>71</v>
      </c>
      <c r="Q160" s="16">
        <f t="shared" si="2"/>
        <v>1</v>
      </c>
      <c r="R160" s="14">
        <f>Q160*H160</f>
        <v>990</v>
      </c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>
        <v>1</v>
      </c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</row>
    <row r="161" spans="1:51" ht="44.25" customHeight="1" x14ac:dyDescent="0.25">
      <c r="A161" s="12">
        <v>385</v>
      </c>
      <c r="B161" s="12">
        <v>300</v>
      </c>
      <c r="C161" s="13" t="str">
        <f>CONCATENATE(D161,E161,K161,M161)</f>
        <v>M40207BOG97048EUP</v>
      </c>
      <c r="D161" s="13" t="s">
        <v>642</v>
      </c>
      <c r="E161" s="13" t="s">
        <v>83</v>
      </c>
      <c r="F161" s="14">
        <v>396</v>
      </c>
      <c r="G161" s="23">
        <f>+F161*Q161</f>
        <v>396</v>
      </c>
      <c r="H161" s="14">
        <v>990</v>
      </c>
      <c r="I161" s="23">
        <v>60</v>
      </c>
      <c r="J161" s="15"/>
      <c r="K161" s="13" t="s">
        <v>643</v>
      </c>
      <c r="L161" s="13" t="s">
        <v>644</v>
      </c>
      <c r="M161" s="13" t="s">
        <v>645</v>
      </c>
      <c r="N161" s="13" t="s">
        <v>646</v>
      </c>
      <c r="O161" s="13" t="s">
        <v>71</v>
      </c>
      <c r="P161" s="13" t="s">
        <v>71</v>
      </c>
      <c r="Q161" s="16">
        <f t="shared" si="2"/>
        <v>1</v>
      </c>
      <c r="R161" s="14">
        <f>Q161*H161</f>
        <v>990</v>
      </c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>
        <v>1</v>
      </c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</row>
    <row r="162" spans="1:51" ht="44.25" customHeight="1" x14ac:dyDescent="0.25">
      <c r="A162" s="12">
        <v>385</v>
      </c>
      <c r="B162" s="12">
        <v>301</v>
      </c>
      <c r="C162" s="13" t="str">
        <f>CONCATENATE(D162,E162,K162,M162)</f>
        <v>M40220FAG97048EYC</v>
      </c>
      <c r="D162" s="13" t="s">
        <v>647</v>
      </c>
      <c r="E162" s="13" t="s">
        <v>629</v>
      </c>
      <c r="F162" s="14">
        <v>396</v>
      </c>
      <c r="G162" s="23">
        <f>+F162*Q162</f>
        <v>1584</v>
      </c>
      <c r="H162" s="14">
        <v>990</v>
      </c>
      <c r="I162" s="23">
        <v>60</v>
      </c>
      <c r="J162" s="15"/>
      <c r="K162" s="13" t="s">
        <v>643</v>
      </c>
      <c r="L162" s="13" t="s">
        <v>648</v>
      </c>
      <c r="M162" s="13" t="s">
        <v>649</v>
      </c>
      <c r="N162" s="13" t="s">
        <v>650</v>
      </c>
      <c r="O162" s="13" t="s">
        <v>71</v>
      </c>
      <c r="P162" s="13" t="s">
        <v>71</v>
      </c>
      <c r="Q162" s="16">
        <f t="shared" si="2"/>
        <v>4</v>
      </c>
      <c r="R162" s="14">
        <f>Q162*H162</f>
        <v>3960</v>
      </c>
      <c r="S162" s="17"/>
      <c r="T162" s="17"/>
      <c r="U162" s="17"/>
      <c r="V162" s="17"/>
      <c r="W162" s="17"/>
      <c r="X162" s="17"/>
      <c r="Y162" s="17"/>
      <c r="Z162" s="17"/>
      <c r="AA162" s="17"/>
      <c r="AB162" s="17">
        <v>1</v>
      </c>
      <c r="AC162" s="17">
        <v>2</v>
      </c>
      <c r="AD162" s="17">
        <v>1</v>
      </c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</row>
    <row r="163" spans="1:51" ht="44.25" customHeight="1" x14ac:dyDescent="0.25">
      <c r="A163" s="12">
        <v>385</v>
      </c>
      <c r="B163" s="12">
        <v>302</v>
      </c>
      <c r="C163" s="13" t="str">
        <f>CONCATENATE(D163,E163,K163,M163)</f>
        <v>M40220FAG97048FEZ</v>
      </c>
      <c r="D163" s="13" t="s">
        <v>647</v>
      </c>
      <c r="E163" s="13" t="s">
        <v>629</v>
      </c>
      <c r="F163" s="14">
        <v>396</v>
      </c>
      <c r="G163" s="23">
        <f>+F163*Q163</f>
        <v>396</v>
      </c>
      <c r="H163" s="14">
        <v>990</v>
      </c>
      <c r="I163" s="23">
        <v>60</v>
      </c>
      <c r="J163" s="15"/>
      <c r="K163" s="13" t="s">
        <v>643</v>
      </c>
      <c r="L163" s="13" t="s">
        <v>648</v>
      </c>
      <c r="M163" s="13" t="s">
        <v>651</v>
      </c>
      <c r="N163" s="13" t="s">
        <v>652</v>
      </c>
      <c r="O163" s="13" t="s">
        <v>71</v>
      </c>
      <c r="P163" s="13" t="s">
        <v>71</v>
      </c>
      <c r="Q163" s="16">
        <f t="shared" si="2"/>
        <v>1</v>
      </c>
      <c r="R163" s="14">
        <f>Q163*H163</f>
        <v>990</v>
      </c>
      <c r="S163" s="17"/>
      <c r="T163" s="17"/>
      <c r="U163" s="17"/>
      <c r="V163" s="17"/>
      <c r="W163" s="17"/>
      <c r="X163" s="17"/>
      <c r="Y163" s="17"/>
      <c r="Z163" s="17"/>
      <c r="AA163" s="17"/>
      <c r="AB163" s="17">
        <v>1</v>
      </c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</row>
    <row r="164" spans="1:51" ht="44.25" customHeight="1" x14ac:dyDescent="0.25">
      <c r="A164" s="12">
        <v>385</v>
      </c>
      <c r="B164" s="12">
        <v>303</v>
      </c>
      <c r="C164" s="13" t="str">
        <f>CONCATENATE(D164,E164,K164,M164)</f>
        <v>M40226TNGR97261EYG</v>
      </c>
      <c r="D164" s="13" t="s">
        <v>653</v>
      </c>
      <c r="E164" s="13" t="s">
        <v>654</v>
      </c>
      <c r="F164" s="14">
        <v>396</v>
      </c>
      <c r="G164" s="23">
        <f>+F164*Q164</f>
        <v>1980</v>
      </c>
      <c r="H164" s="14">
        <v>990</v>
      </c>
      <c r="I164" s="23">
        <v>60</v>
      </c>
      <c r="J164" s="15"/>
      <c r="K164" s="13" t="s">
        <v>655</v>
      </c>
      <c r="L164" s="13" t="s">
        <v>656</v>
      </c>
      <c r="M164" s="13" t="s">
        <v>657</v>
      </c>
      <c r="N164" s="13" t="s">
        <v>658</v>
      </c>
      <c r="O164" s="13" t="s">
        <v>71</v>
      </c>
      <c r="P164" s="13" t="s">
        <v>71</v>
      </c>
      <c r="Q164" s="16">
        <f t="shared" si="2"/>
        <v>5</v>
      </c>
      <c r="R164" s="14">
        <f>Q164*H164</f>
        <v>4950</v>
      </c>
      <c r="S164" s="17"/>
      <c r="T164" s="17"/>
      <c r="U164" s="17"/>
      <c r="V164" s="17"/>
      <c r="W164" s="17"/>
      <c r="X164" s="17"/>
      <c r="Y164" s="17"/>
      <c r="Z164" s="17">
        <v>1</v>
      </c>
      <c r="AA164" s="17"/>
      <c r="AB164" s="17">
        <v>1</v>
      </c>
      <c r="AC164" s="17"/>
      <c r="AD164" s="17">
        <v>1</v>
      </c>
      <c r="AE164" s="17">
        <v>1</v>
      </c>
      <c r="AF164" s="17">
        <v>1</v>
      </c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</row>
    <row r="165" spans="1:51" ht="44.25" customHeight="1" x14ac:dyDescent="0.25">
      <c r="A165" s="12">
        <v>385</v>
      </c>
      <c r="B165" s="12">
        <v>304</v>
      </c>
      <c r="C165" s="13" t="str">
        <f>CONCATENATE(D165,E165,K165,M165)</f>
        <v>M40295VEH97993293</v>
      </c>
      <c r="D165" s="13" t="s">
        <v>659</v>
      </c>
      <c r="E165" s="13" t="s">
        <v>660</v>
      </c>
      <c r="F165" s="14">
        <v>370</v>
      </c>
      <c r="G165" s="23">
        <f>+F165*Q165</f>
        <v>370</v>
      </c>
      <c r="H165" s="14">
        <v>925</v>
      </c>
      <c r="I165" s="23">
        <v>60</v>
      </c>
      <c r="J165" s="15"/>
      <c r="K165" s="13" t="s">
        <v>584</v>
      </c>
      <c r="L165" s="13" t="s">
        <v>661</v>
      </c>
      <c r="M165" s="13" t="s">
        <v>131</v>
      </c>
      <c r="N165" s="13" t="s">
        <v>132</v>
      </c>
      <c r="O165" s="13" t="s">
        <v>71</v>
      </c>
      <c r="P165" s="13" t="s">
        <v>71</v>
      </c>
      <c r="Q165" s="16">
        <f t="shared" si="2"/>
        <v>1</v>
      </c>
      <c r="R165" s="14">
        <f>Q165*H165</f>
        <v>925</v>
      </c>
      <c r="S165" s="17"/>
      <c r="T165" s="17"/>
      <c r="U165" s="17"/>
      <c r="V165" s="17"/>
      <c r="W165" s="17"/>
      <c r="X165" s="17"/>
      <c r="Y165" s="17"/>
      <c r="Z165" s="17"/>
      <c r="AA165" s="17">
        <v>1</v>
      </c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</row>
    <row r="166" spans="1:51" ht="44.25" customHeight="1" x14ac:dyDescent="0.25">
      <c r="A166" s="12">
        <v>385</v>
      </c>
      <c r="B166" s="12">
        <v>305</v>
      </c>
      <c r="C166" s="13" t="str">
        <f>CONCATENATE(D166,E166,K166,M166)</f>
        <v>M40308IVH98151AEB</v>
      </c>
      <c r="D166" s="13" t="s">
        <v>662</v>
      </c>
      <c r="E166" s="13" t="s">
        <v>663</v>
      </c>
      <c r="F166" s="14">
        <v>500</v>
      </c>
      <c r="G166" s="23">
        <f>+F166*Q166</f>
        <v>1500</v>
      </c>
      <c r="H166" s="14">
        <v>1250</v>
      </c>
      <c r="I166" s="23">
        <v>60</v>
      </c>
      <c r="J166" s="15"/>
      <c r="K166" s="13" t="s">
        <v>664</v>
      </c>
      <c r="L166" s="13" t="s">
        <v>665</v>
      </c>
      <c r="M166" s="13" t="s">
        <v>666</v>
      </c>
      <c r="N166" s="13" t="s">
        <v>667</v>
      </c>
      <c r="O166" s="13" t="s">
        <v>71</v>
      </c>
      <c r="P166" s="13" t="s">
        <v>71</v>
      </c>
      <c r="Q166" s="16">
        <f t="shared" si="2"/>
        <v>3</v>
      </c>
      <c r="R166" s="14">
        <f>Q166*H166</f>
        <v>3750</v>
      </c>
      <c r="S166" s="17"/>
      <c r="T166" s="17"/>
      <c r="U166" s="17"/>
      <c r="V166" s="17"/>
      <c r="W166" s="17"/>
      <c r="X166" s="17"/>
      <c r="Y166" s="17">
        <v>1</v>
      </c>
      <c r="Z166" s="17"/>
      <c r="AA166" s="17">
        <v>2</v>
      </c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</row>
    <row r="167" spans="1:51" ht="44.25" customHeight="1" x14ac:dyDescent="0.25">
      <c r="A167" s="12">
        <v>385</v>
      </c>
      <c r="B167" s="12">
        <v>306</v>
      </c>
      <c r="C167" s="13" t="str">
        <f>CONCATENATE(D167,E167,K167,M167)</f>
        <v>M40313TDG96076ICV</v>
      </c>
      <c r="D167" s="13" t="s">
        <v>668</v>
      </c>
      <c r="E167" s="13" t="s">
        <v>669</v>
      </c>
      <c r="F167" s="14">
        <v>440</v>
      </c>
      <c r="G167" s="23">
        <f>+F167*Q167</f>
        <v>1760</v>
      </c>
      <c r="H167" s="14">
        <v>1100</v>
      </c>
      <c r="I167" s="23">
        <v>60</v>
      </c>
      <c r="J167" s="15"/>
      <c r="K167" s="13" t="s">
        <v>670</v>
      </c>
      <c r="L167" s="13" t="s">
        <v>671</v>
      </c>
      <c r="M167" s="13" t="s">
        <v>672</v>
      </c>
      <c r="N167" s="13" t="s">
        <v>673</v>
      </c>
      <c r="O167" s="13" t="s">
        <v>71</v>
      </c>
      <c r="P167" s="13" t="s">
        <v>71</v>
      </c>
      <c r="Q167" s="16">
        <f t="shared" si="2"/>
        <v>4</v>
      </c>
      <c r="R167" s="14">
        <f>Q167*H167</f>
        <v>4400</v>
      </c>
      <c r="S167" s="17"/>
      <c r="T167" s="17"/>
      <c r="U167" s="17"/>
      <c r="V167" s="17"/>
      <c r="W167" s="17">
        <v>1</v>
      </c>
      <c r="X167" s="17"/>
      <c r="Y167" s="17">
        <v>2</v>
      </c>
      <c r="Z167" s="17"/>
      <c r="AA167" s="17"/>
      <c r="AB167" s="17"/>
      <c r="AC167" s="17"/>
      <c r="AD167" s="17"/>
      <c r="AE167" s="17">
        <v>1</v>
      </c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</row>
    <row r="168" spans="1:51" ht="44.25" customHeight="1" x14ac:dyDescent="0.25">
      <c r="A168" s="12">
        <v>385</v>
      </c>
      <c r="B168" s="12">
        <v>307</v>
      </c>
      <c r="C168" s="13" t="str">
        <f>CONCATENATE(D168,E168,K168,M168)</f>
        <v>M40320RMG96346IAJ</v>
      </c>
      <c r="D168" s="13" t="s">
        <v>674</v>
      </c>
      <c r="E168" s="13" t="s">
        <v>112</v>
      </c>
      <c r="F168" s="14">
        <v>440</v>
      </c>
      <c r="G168" s="23">
        <f>+F168*Q168</f>
        <v>440</v>
      </c>
      <c r="H168" s="14">
        <v>1100</v>
      </c>
      <c r="I168" s="23">
        <v>60</v>
      </c>
      <c r="J168" s="15"/>
      <c r="K168" s="13" t="s">
        <v>675</v>
      </c>
      <c r="L168" s="13" t="s">
        <v>676</v>
      </c>
      <c r="M168" s="13" t="s">
        <v>677</v>
      </c>
      <c r="N168" s="13" t="s">
        <v>678</v>
      </c>
      <c r="O168" s="13" t="s">
        <v>71</v>
      </c>
      <c r="P168" s="13" t="s">
        <v>71</v>
      </c>
      <c r="Q168" s="16">
        <f t="shared" si="2"/>
        <v>1</v>
      </c>
      <c r="R168" s="14">
        <f>Q168*H168</f>
        <v>1100</v>
      </c>
      <c r="S168" s="17"/>
      <c r="T168" s="17"/>
      <c r="U168" s="17"/>
      <c r="V168" s="17"/>
      <c r="W168" s="17"/>
      <c r="X168" s="17"/>
      <c r="Y168" s="17"/>
      <c r="Z168" s="17"/>
      <c r="AA168" s="17">
        <v>1</v>
      </c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</row>
    <row r="169" spans="1:51" ht="44.25" customHeight="1" x14ac:dyDescent="0.25">
      <c r="A169" s="12">
        <v>385</v>
      </c>
      <c r="B169" s="12">
        <v>308</v>
      </c>
      <c r="C169" s="13" t="str">
        <f>CONCATENATE(D169,E169,K169,M169)</f>
        <v>M40331VEG98061AZ0F</v>
      </c>
      <c r="D169" s="13" t="s">
        <v>679</v>
      </c>
      <c r="E169" s="13" t="s">
        <v>595</v>
      </c>
      <c r="F169" s="14">
        <v>392</v>
      </c>
      <c r="G169" s="23">
        <f>+F169*Q169</f>
        <v>392</v>
      </c>
      <c r="H169" s="14">
        <v>980</v>
      </c>
      <c r="I169" s="23">
        <v>60</v>
      </c>
      <c r="J169" s="15"/>
      <c r="K169" s="13" t="s">
        <v>638</v>
      </c>
      <c r="L169" s="13" t="s">
        <v>680</v>
      </c>
      <c r="M169" s="13" t="s">
        <v>681</v>
      </c>
      <c r="N169" s="13" t="s">
        <v>682</v>
      </c>
      <c r="O169" s="13" t="s">
        <v>71</v>
      </c>
      <c r="P169" s="13" t="s">
        <v>71</v>
      </c>
      <c r="Q169" s="16">
        <f t="shared" si="2"/>
        <v>1</v>
      </c>
      <c r="R169" s="14">
        <f>Q169*H169</f>
        <v>980</v>
      </c>
      <c r="S169" s="17"/>
      <c r="T169" s="17"/>
      <c r="U169" s="17"/>
      <c r="V169" s="17"/>
      <c r="W169" s="17"/>
      <c r="X169" s="17"/>
      <c r="Y169" s="17"/>
      <c r="Z169" s="17"/>
      <c r="AA169" s="17">
        <v>1</v>
      </c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</row>
    <row r="170" spans="1:51" ht="44.25" customHeight="1" x14ac:dyDescent="0.25">
      <c r="A170" s="12">
        <v>385</v>
      </c>
      <c r="B170" s="12">
        <v>309</v>
      </c>
      <c r="C170" s="13" t="str">
        <f>CONCATENATE(D170,E170,K170,M170)</f>
        <v>M40333ISG96537QA1</v>
      </c>
      <c r="D170" s="13" t="s">
        <v>683</v>
      </c>
      <c r="E170" s="13" t="s">
        <v>684</v>
      </c>
      <c r="F170" s="14">
        <v>392</v>
      </c>
      <c r="G170" s="23">
        <f>+F170*Q170</f>
        <v>392</v>
      </c>
      <c r="H170" s="14">
        <v>980</v>
      </c>
      <c r="I170" s="23">
        <v>60</v>
      </c>
      <c r="J170" s="15"/>
      <c r="K170" s="13" t="s">
        <v>685</v>
      </c>
      <c r="L170" s="13" t="s">
        <v>686</v>
      </c>
      <c r="M170" s="13" t="s">
        <v>687</v>
      </c>
      <c r="N170" s="13" t="s">
        <v>688</v>
      </c>
      <c r="O170" s="13" t="s">
        <v>71</v>
      </c>
      <c r="P170" s="13" t="s">
        <v>71</v>
      </c>
      <c r="Q170" s="16">
        <f t="shared" si="2"/>
        <v>1</v>
      </c>
      <c r="R170" s="14">
        <f>Q170*H170</f>
        <v>980</v>
      </c>
      <c r="S170" s="17"/>
      <c r="T170" s="17"/>
      <c r="U170" s="17"/>
      <c r="V170" s="17"/>
      <c r="W170" s="17"/>
      <c r="X170" s="17"/>
      <c r="Y170" s="17"/>
      <c r="Z170" s="17"/>
      <c r="AA170" s="17">
        <v>1</v>
      </c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</row>
    <row r="171" spans="1:51" ht="44.25" customHeight="1" x14ac:dyDescent="0.25">
      <c r="A171" s="12">
        <v>385</v>
      </c>
      <c r="B171" s="12">
        <v>310</v>
      </c>
      <c r="C171" s="13" t="str">
        <f>CONCATENATE(D171,E171,K171,M171)</f>
        <v>M40333ISG96537QA2</v>
      </c>
      <c r="D171" s="13" t="s">
        <v>683</v>
      </c>
      <c r="E171" s="13" t="s">
        <v>684</v>
      </c>
      <c r="F171" s="14">
        <v>392</v>
      </c>
      <c r="G171" s="23">
        <f>+F171*Q171</f>
        <v>392</v>
      </c>
      <c r="H171" s="14">
        <v>980</v>
      </c>
      <c r="I171" s="23">
        <v>60</v>
      </c>
      <c r="J171" s="15"/>
      <c r="K171" s="13" t="s">
        <v>685</v>
      </c>
      <c r="L171" s="13" t="s">
        <v>686</v>
      </c>
      <c r="M171" s="13" t="s">
        <v>689</v>
      </c>
      <c r="N171" s="13" t="s">
        <v>690</v>
      </c>
      <c r="O171" s="13" t="s">
        <v>71</v>
      </c>
      <c r="P171" s="13" t="s">
        <v>71</v>
      </c>
      <c r="Q171" s="16">
        <f t="shared" si="2"/>
        <v>1</v>
      </c>
      <c r="R171" s="14">
        <f>Q171*H171</f>
        <v>980</v>
      </c>
      <c r="S171" s="17"/>
      <c r="T171" s="17"/>
      <c r="U171" s="17"/>
      <c r="V171" s="17"/>
      <c r="W171" s="17"/>
      <c r="X171" s="17"/>
      <c r="Y171" s="17"/>
      <c r="Z171" s="17"/>
      <c r="AA171" s="17">
        <v>1</v>
      </c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</row>
    <row r="172" spans="1:51" ht="44.25" customHeight="1" x14ac:dyDescent="0.25">
      <c r="A172" s="12">
        <v>385</v>
      </c>
      <c r="B172" s="12">
        <v>311</v>
      </c>
      <c r="C172" s="13" t="str">
        <f>CONCATENATE(D172,E172,K172,M172)</f>
        <v>M40333ISG98061APDD</v>
      </c>
      <c r="D172" s="13" t="s">
        <v>683</v>
      </c>
      <c r="E172" s="13" t="s">
        <v>684</v>
      </c>
      <c r="F172" s="14">
        <v>392</v>
      </c>
      <c r="G172" s="23">
        <f>+F172*Q172</f>
        <v>392</v>
      </c>
      <c r="H172" s="14">
        <v>980</v>
      </c>
      <c r="I172" s="23">
        <v>60</v>
      </c>
      <c r="J172" s="15"/>
      <c r="K172" s="13" t="s">
        <v>638</v>
      </c>
      <c r="L172" s="13" t="s">
        <v>691</v>
      </c>
      <c r="M172" s="13" t="s">
        <v>692</v>
      </c>
      <c r="N172" s="13" t="s">
        <v>693</v>
      </c>
      <c r="O172" s="13" t="s">
        <v>71</v>
      </c>
      <c r="P172" s="13" t="s">
        <v>71</v>
      </c>
      <c r="Q172" s="16">
        <f t="shared" si="2"/>
        <v>1</v>
      </c>
      <c r="R172" s="14">
        <f>Q172*H172</f>
        <v>980</v>
      </c>
      <c r="S172" s="17"/>
      <c r="T172" s="17"/>
      <c r="U172" s="17"/>
      <c r="V172" s="17"/>
      <c r="W172" s="17"/>
      <c r="X172" s="17"/>
      <c r="Y172" s="17"/>
      <c r="Z172" s="17"/>
      <c r="AA172" s="17">
        <v>1</v>
      </c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</row>
    <row r="173" spans="1:51" ht="44.25" customHeight="1" x14ac:dyDescent="0.25">
      <c r="A173" s="12">
        <v>385</v>
      </c>
      <c r="B173" s="12">
        <v>312</v>
      </c>
      <c r="C173" s="13" t="str">
        <f>CONCATENATE(D173,E173,K173,M173)</f>
        <v>M40348VEH94144GAX</v>
      </c>
      <c r="D173" s="13" t="s">
        <v>694</v>
      </c>
      <c r="E173" s="13" t="s">
        <v>660</v>
      </c>
      <c r="F173" s="14">
        <v>400</v>
      </c>
      <c r="G173" s="23">
        <f>+F173*Q173</f>
        <v>400</v>
      </c>
      <c r="H173" s="14">
        <v>1000</v>
      </c>
      <c r="I173" s="23">
        <v>60</v>
      </c>
      <c r="J173" s="15"/>
      <c r="K173" s="13" t="s">
        <v>695</v>
      </c>
      <c r="L173" s="13" t="s">
        <v>696</v>
      </c>
      <c r="M173" s="13" t="s">
        <v>697</v>
      </c>
      <c r="N173" s="13" t="s">
        <v>698</v>
      </c>
      <c r="O173" s="13" t="s">
        <v>71</v>
      </c>
      <c r="P173" s="13" t="s">
        <v>71</v>
      </c>
      <c r="Q173" s="16">
        <f t="shared" si="2"/>
        <v>1</v>
      </c>
      <c r="R173" s="14">
        <f>Q173*H173</f>
        <v>1000</v>
      </c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>
        <v>1</v>
      </c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</row>
    <row r="174" spans="1:51" ht="44.25" customHeight="1" x14ac:dyDescent="0.25">
      <c r="A174" s="12">
        <v>385</v>
      </c>
      <c r="B174" s="12">
        <v>313</v>
      </c>
      <c r="C174" s="13" t="str">
        <f>CONCATENATE(D174,E174,K174,M174)</f>
        <v>M45301DRG98017ML3</v>
      </c>
      <c r="D174" s="13" t="s">
        <v>699</v>
      </c>
      <c r="E174" s="13" t="s">
        <v>87</v>
      </c>
      <c r="F174" s="14">
        <v>172</v>
      </c>
      <c r="G174" s="23">
        <f>+F174*Q174</f>
        <v>172</v>
      </c>
      <c r="H174" s="14">
        <v>430</v>
      </c>
      <c r="I174" s="23">
        <v>60</v>
      </c>
      <c r="J174" s="15"/>
      <c r="K174" s="13" t="s">
        <v>700</v>
      </c>
      <c r="L174" s="13" t="s">
        <v>701</v>
      </c>
      <c r="M174" s="13" t="s">
        <v>702</v>
      </c>
      <c r="N174" s="13" t="s">
        <v>703</v>
      </c>
      <c r="O174" s="13" t="s">
        <v>71</v>
      </c>
      <c r="P174" s="13" t="s">
        <v>71</v>
      </c>
      <c r="Q174" s="16">
        <f t="shared" si="2"/>
        <v>1</v>
      </c>
      <c r="R174" s="14">
        <f>Q174*H174</f>
        <v>430</v>
      </c>
      <c r="S174" s="17"/>
      <c r="T174" s="17"/>
      <c r="U174" s="17"/>
      <c r="V174" s="17"/>
      <c r="W174" s="17"/>
      <c r="X174" s="17"/>
      <c r="Y174" s="17"/>
      <c r="Z174" s="17"/>
      <c r="AA174" s="17">
        <v>1</v>
      </c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</row>
    <row r="175" spans="1:51" ht="44.25" customHeight="1" x14ac:dyDescent="0.25">
      <c r="A175" s="12">
        <v>385</v>
      </c>
      <c r="B175" s="12">
        <v>314</v>
      </c>
      <c r="C175" s="13" t="str">
        <f>CONCATENATE(D175,E175,K175,M175)</f>
        <v>M45545ELG97699293</v>
      </c>
      <c r="D175" s="13" t="s">
        <v>704</v>
      </c>
      <c r="E175" s="13" t="s">
        <v>705</v>
      </c>
      <c r="F175" s="14">
        <v>234</v>
      </c>
      <c r="G175" s="23">
        <f>+F175*Q175</f>
        <v>468</v>
      </c>
      <c r="H175" s="14">
        <v>585</v>
      </c>
      <c r="I175" s="23">
        <v>60</v>
      </c>
      <c r="J175" s="15"/>
      <c r="K175" s="13" t="s">
        <v>706</v>
      </c>
      <c r="L175" s="13" t="s">
        <v>707</v>
      </c>
      <c r="M175" s="13" t="s">
        <v>131</v>
      </c>
      <c r="N175" s="13" t="s">
        <v>132</v>
      </c>
      <c r="O175" s="13" t="s">
        <v>71</v>
      </c>
      <c r="P175" s="13" t="s">
        <v>71</v>
      </c>
      <c r="Q175" s="16">
        <f t="shared" si="2"/>
        <v>2</v>
      </c>
      <c r="R175" s="14">
        <f>Q175*H175</f>
        <v>1170</v>
      </c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>
        <v>2</v>
      </c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</row>
    <row r="176" spans="1:51" ht="44.25" customHeight="1" x14ac:dyDescent="0.25">
      <c r="A176" s="12">
        <v>385</v>
      </c>
      <c r="B176" s="12">
        <v>315</v>
      </c>
      <c r="C176" s="13" t="str">
        <f>CONCATENATE(D176,E176,K176,M176)</f>
        <v>M45545ELG97699LIJ</v>
      </c>
      <c r="D176" s="13" t="s">
        <v>704</v>
      </c>
      <c r="E176" s="13" t="s">
        <v>705</v>
      </c>
      <c r="F176" s="14">
        <v>234</v>
      </c>
      <c r="G176" s="23">
        <f>+F176*Q176</f>
        <v>234</v>
      </c>
      <c r="H176" s="14">
        <v>585</v>
      </c>
      <c r="I176" s="23">
        <v>60</v>
      </c>
      <c r="J176" s="15"/>
      <c r="K176" s="13" t="s">
        <v>706</v>
      </c>
      <c r="L176" s="13" t="s">
        <v>707</v>
      </c>
      <c r="M176" s="13" t="s">
        <v>69</v>
      </c>
      <c r="N176" s="13" t="s">
        <v>70</v>
      </c>
      <c r="O176" s="13" t="s">
        <v>71</v>
      </c>
      <c r="P176" s="13" t="s">
        <v>71</v>
      </c>
      <c r="Q176" s="16">
        <f t="shared" si="2"/>
        <v>1</v>
      </c>
      <c r="R176" s="14">
        <f>Q176*H176</f>
        <v>585</v>
      </c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>
        <v>1</v>
      </c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</row>
    <row r="177" spans="1:51" ht="44.25" customHeight="1" x14ac:dyDescent="0.25">
      <c r="A177" s="12">
        <v>385</v>
      </c>
      <c r="B177" s="12">
        <v>317</v>
      </c>
      <c r="C177" s="13" t="str">
        <f>CONCATENATE(D177,E177,K177,M177)</f>
        <v>M45654BRG97507LIJ</v>
      </c>
      <c r="D177" s="13" t="s">
        <v>708</v>
      </c>
      <c r="E177" s="13" t="s">
        <v>709</v>
      </c>
      <c r="F177" s="14">
        <v>314</v>
      </c>
      <c r="G177" s="23">
        <f>+F177*Q177</f>
        <v>628</v>
      </c>
      <c r="H177" s="14">
        <v>785</v>
      </c>
      <c r="I177" s="23">
        <v>60</v>
      </c>
      <c r="J177" s="15"/>
      <c r="K177" s="13" t="s">
        <v>710</v>
      </c>
      <c r="L177" s="13" t="s">
        <v>711</v>
      </c>
      <c r="M177" s="13" t="s">
        <v>69</v>
      </c>
      <c r="N177" s="13" t="s">
        <v>70</v>
      </c>
      <c r="O177" s="13" t="s">
        <v>71</v>
      </c>
      <c r="P177" s="13" t="s">
        <v>71</v>
      </c>
      <c r="Q177" s="16">
        <f t="shared" si="2"/>
        <v>2</v>
      </c>
      <c r="R177" s="14">
        <f>Q177*H177</f>
        <v>1570</v>
      </c>
      <c r="S177" s="17"/>
      <c r="T177" s="17"/>
      <c r="U177" s="17">
        <v>1</v>
      </c>
      <c r="V177" s="17"/>
      <c r="W177" s="17">
        <v>1</v>
      </c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</row>
    <row r="178" spans="1:51" ht="44.25" customHeight="1" x14ac:dyDescent="0.25">
      <c r="A178" s="12">
        <v>385</v>
      </c>
      <c r="B178" s="12">
        <v>318</v>
      </c>
      <c r="C178" s="13" t="str">
        <f>CONCATENATE(D178,E178,K178,M178)</f>
        <v>M45697BEG98168GB2</v>
      </c>
      <c r="D178" s="13" t="s">
        <v>712</v>
      </c>
      <c r="E178" s="13" t="s">
        <v>94</v>
      </c>
      <c r="F178" s="14">
        <v>240</v>
      </c>
      <c r="G178" s="23">
        <f>+F178*Q178</f>
        <v>240</v>
      </c>
      <c r="H178" s="14">
        <v>600</v>
      </c>
      <c r="I178" s="23">
        <v>60</v>
      </c>
      <c r="J178" s="15"/>
      <c r="K178" s="13" t="s">
        <v>713</v>
      </c>
      <c r="L178" s="13" t="s">
        <v>714</v>
      </c>
      <c r="M178" s="13" t="s">
        <v>715</v>
      </c>
      <c r="N178" s="13" t="s">
        <v>716</v>
      </c>
      <c r="O178" s="13" t="s">
        <v>71</v>
      </c>
      <c r="P178" s="13" t="s">
        <v>71</v>
      </c>
      <c r="Q178" s="16">
        <f t="shared" si="2"/>
        <v>1</v>
      </c>
      <c r="R178" s="14">
        <f>Q178*H178</f>
        <v>600</v>
      </c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>
        <v>1</v>
      </c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</row>
    <row r="179" spans="1:51" ht="44.25" customHeight="1" x14ac:dyDescent="0.25">
      <c r="A179" s="12">
        <v>385</v>
      </c>
      <c r="B179" s="12">
        <v>320</v>
      </c>
      <c r="C179" s="13" t="str">
        <f>CONCATENATE(D179,E179,K179,M179)</f>
        <v>M45730VEG98109257</v>
      </c>
      <c r="D179" s="13" t="s">
        <v>717</v>
      </c>
      <c r="E179" s="13" t="s">
        <v>595</v>
      </c>
      <c r="F179" s="14">
        <v>220</v>
      </c>
      <c r="G179" s="23">
        <f>+F179*Q179</f>
        <v>220</v>
      </c>
      <c r="H179" s="14">
        <v>550</v>
      </c>
      <c r="I179" s="23">
        <v>60</v>
      </c>
      <c r="J179" s="15"/>
      <c r="K179" s="13" t="s">
        <v>718</v>
      </c>
      <c r="L179" s="13" t="s">
        <v>719</v>
      </c>
      <c r="M179" s="13" t="s">
        <v>720</v>
      </c>
      <c r="N179" s="13" t="s">
        <v>721</v>
      </c>
      <c r="O179" s="13" t="s">
        <v>71</v>
      </c>
      <c r="P179" s="13" t="s">
        <v>71</v>
      </c>
      <c r="Q179" s="16">
        <f t="shared" si="2"/>
        <v>1</v>
      </c>
      <c r="R179" s="14">
        <f>Q179*H179</f>
        <v>550</v>
      </c>
      <c r="S179" s="17"/>
      <c r="T179" s="17"/>
      <c r="U179" s="17">
        <v>1</v>
      </c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</row>
    <row r="180" spans="1:51" ht="44.25" customHeight="1" x14ac:dyDescent="0.25">
      <c r="A180" s="12">
        <v>385</v>
      </c>
      <c r="B180" s="12">
        <v>321</v>
      </c>
      <c r="C180" s="13" t="str">
        <f>CONCATENATE(D180,E180,K180,M180)</f>
        <v>M45735CMG96937LIJ</v>
      </c>
      <c r="D180" s="13" t="s">
        <v>722</v>
      </c>
      <c r="E180" s="13" t="s">
        <v>723</v>
      </c>
      <c r="F180" s="14">
        <v>218</v>
      </c>
      <c r="G180" s="23">
        <f>+F180*Q180</f>
        <v>218</v>
      </c>
      <c r="H180" s="14">
        <v>545</v>
      </c>
      <c r="I180" s="23">
        <v>60</v>
      </c>
      <c r="J180" s="15"/>
      <c r="K180" s="13" t="s">
        <v>724</v>
      </c>
      <c r="L180" s="13" t="s">
        <v>725</v>
      </c>
      <c r="M180" s="13" t="s">
        <v>69</v>
      </c>
      <c r="N180" s="13" t="s">
        <v>70</v>
      </c>
      <c r="O180" s="13" t="s">
        <v>71</v>
      </c>
      <c r="P180" s="13" t="s">
        <v>71</v>
      </c>
      <c r="Q180" s="16">
        <f t="shared" si="2"/>
        <v>1</v>
      </c>
      <c r="R180" s="14">
        <f>Q180*H180</f>
        <v>545</v>
      </c>
      <c r="S180" s="17"/>
      <c r="T180" s="17"/>
      <c r="U180" s="17"/>
      <c r="V180" s="17"/>
      <c r="W180" s="17"/>
      <c r="X180" s="17"/>
      <c r="Y180" s="17"/>
      <c r="Z180" s="17"/>
      <c r="AA180" s="17">
        <v>1</v>
      </c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</row>
    <row r="181" spans="1:51" ht="44.25" customHeight="1" x14ac:dyDescent="0.25">
      <c r="A181" s="12">
        <v>385</v>
      </c>
      <c r="B181" s="12">
        <v>322</v>
      </c>
      <c r="C181" s="13" t="str">
        <f>CONCATENATE(D181,E181,K181,M181)</f>
        <v>M45735CMG97788293</v>
      </c>
      <c r="D181" s="13" t="s">
        <v>722</v>
      </c>
      <c r="E181" s="13" t="s">
        <v>723</v>
      </c>
      <c r="F181" s="14">
        <v>224</v>
      </c>
      <c r="G181" s="23">
        <f>+F181*Q181</f>
        <v>672</v>
      </c>
      <c r="H181" s="14">
        <v>560</v>
      </c>
      <c r="I181" s="23">
        <v>60</v>
      </c>
      <c r="J181" s="15"/>
      <c r="K181" s="13" t="s">
        <v>726</v>
      </c>
      <c r="L181" s="13" t="s">
        <v>727</v>
      </c>
      <c r="M181" s="13" t="s">
        <v>131</v>
      </c>
      <c r="N181" s="13" t="s">
        <v>132</v>
      </c>
      <c r="O181" s="13" t="s">
        <v>71</v>
      </c>
      <c r="P181" s="13" t="s">
        <v>71</v>
      </c>
      <c r="Q181" s="16">
        <f t="shared" si="2"/>
        <v>3</v>
      </c>
      <c r="R181" s="14">
        <f>Q181*H181</f>
        <v>1680</v>
      </c>
      <c r="S181" s="17"/>
      <c r="T181" s="17"/>
      <c r="U181" s="17">
        <v>1</v>
      </c>
      <c r="V181" s="17"/>
      <c r="W181" s="17">
        <v>2</v>
      </c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</row>
    <row r="182" spans="1:51" ht="44.25" customHeight="1" x14ac:dyDescent="0.25">
      <c r="A182" s="12">
        <v>385</v>
      </c>
      <c r="B182" s="12">
        <v>326</v>
      </c>
      <c r="C182" s="13" t="str">
        <f>CONCATENATE(D182,E182,K182,M182)</f>
        <v>M45744ASH97280LIJ</v>
      </c>
      <c r="D182" s="13" t="s">
        <v>728</v>
      </c>
      <c r="E182" s="13" t="s">
        <v>729</v>
      </c>
      <c r="F182" s="14">
        <v>422</v>
      </c>
      <c r="G182" s="23">
        <f>+F182*Q182</f>
        <v>422</v>
      </c>
      <c r="H182" s="14">
        <v>1055</v>
      </c>
      <c r="I182" s="23">
        <v>60</v>
      </c>
      <c r="J182" s="15"/>
      <c r="K182" s="13" t="s">
        <v>730</v>
      </c>
      <c r="L182" s="13" t="s">
        <v>731</v>
      </c>
      <c r="M182" s="13" t="s">
        <v>69</v>
      </c>
      <c r="N182" s="13" t="s">
        <v>70</v>
      </c>
      <c r="O182" s="13" t="s">
        <v>71</v>
      </c>
      <c r="P182" s="13" t="s">
        <v>71</v>
      </c>
      <c r="Q182" s="16">
        <f t="shared" si="2"/>
        <v>1</v>
      </c>
      <c r="R182" s="14">
        <f>Q182*H182</f>
        <v>1055</v>
      </c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>
        <v>1</v>
      </c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</row>
    <row r="183" spans="1:51" ht="44.25" customHeight="1" x14ac:dyDescent="0.25">
      <c r="A183" s="12">
        <v>385</v>
      </c>
      <c r="B183" s="12">
        <v>327</v>
      </c>
      <c r="C183" s="13" t="str">
        <f>CONCATENATE(D183,E183,K183,M183)</f>
        <v>M45771PVM98901856</v>
      </c>
      <c r="D183" s="13" t="s">
        <v>732</v>
      </c>
      <c r="E183" s="13" t="s">
        <v>733</v>
      </c>
      <c r="F183" s="14">
        <v>232</v>
      </c>
      <c r="G183" s="23">
        <f>+F183*Q183</f>
        <v>232</v>
      </c>
      <c r="H183" s="14">
        <v>580</v>
      </c>
      <c r="I183" s="23">
        <v>60</v>
      </c>
      <c r="J183" s="15"/>
      <c r="K183" s="13" t="s">
        <v>734</v>
      </c>
      <c r="L183" s="13" t="s">
        <v>735</v>
      </c>
      <c r="M183" s="13" t="s">
        <v>736</v>
      </c>
      <c r="N183" s="13" t="s">
        <v>737</v>
      </c>
      <c r="O183" s="13" t="s">
        <v>71</v>
      </c>
      <c r="P183" s="13" t="s">
        <v>71</v>
      </c>
      <c r="Q183" s="16">
        <f t="shared" si="2"/>
        <v>1</v>
      </c>
      <c r="R183" s="14">
        <f>Q183*H183</f>
        <v>580</v>
      </c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>
        <v>1</v>
      </c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</row>
    <row r="184" spans="1:51" ht="44.25" customHeight="1" x14ac:dyDescent="0.25">
      <c r="A184" s="12">
        <v>385</v>
      </c>
      <c r="B184" s="12">
        <v>328</v>
      </c>
      <c r="C184" s="13" t="str">
        <f>CONCATENATE(D184,E184,K184,M184)</f>
        <v>M45773PVGR97269LIJ</v>
      </c>
      <c r="D184" s="13" t="s">
        <v>738</v>
      </c>
      <c r="E184" s="13" t="s">
        <v>739</v>
      </c>
      <c r="F184" s="14">
        <v>232</v>
      </c>
      <c r="G184" s="23">
        <f>+F184*Q184</f>
        <v>232</v>
      </c>
      <c r="H184" s="14">
        <v>580</v>
      </c>
      <c r="I184" s="23">
        <v>60</v>
      </c>
      <c r="J184" s="15"/>
      <c r="K184" s="13" t="s">
        <v>740</v>
      </c>
      <c r="L184" s="13" t="s">
        <v>741</v>
      </c>
      <c r="M184" s="13" t="s">
        <v>69</v>
      </c>
      <c r="N184" s="13" t="s">
        <v>70</v>
      </c>
      <c r="O184" s="13" t="s">
        <v>71</v>
      </c>
      <c r="P184" s="13" t="s">
        <v>71</v>
      </c>
      <c r="Q184" s="16">
        <f t="shared" si="2"/>
        <v>1</v>
      </c>
      <c r="R184" s="14">
        <f>Q184*H184</f>
        <v>580</v>
      </c>
      <c r="S184" s="17"/>
      <c r="T184" s="17"/>
      <c r="U184" s="17"/>
      <c r="V184" s="17">
        <v>1</v>
      </c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</row>
    <row r="185" spans="1:51" ht="44.25" customHeight="1" x14ac:dyDescent="0.25">
      <c r="A185" s="12">
        <v>385</v>
      </c>
      <c r="B185" s="12">
        <v>329</v>
      </c>
      <c r="C185" s="13" t="str">
        <f>CONCATENATE(D185,E185,K185,M185)</f>
        <v>M45796LRGR98900AEB</v>
      </c>
      <c r="D185" s="13" t="s">
        <v>742</v>
      </c>
      <c r="E185" s="13" t="s">
        <v>743</v>
      </c>
      <c r="F185" s="14">
        <v>278</v>
      </c>
      <c r="G185" s="23">
        <f>+F185*Q185</f>
        <v>278</v>
      </c>
      <c r="H185" s="14">
        <v>695</v>
      </c>
      <c r="I185" s="23">
        <v>60</v>
      </c>
      <c r="J185" s="15"/>
      <c r="K185" s="13" t="s">
        <v>744</v>
      </c>
      <c r="L185" s="13" t="s">
        <v>745</v>
      </c>
      <c r="M185" s="13" t="s">
        <v>666</v>
      </c>
      <c r="N185" s="13" t="s">
        <v>667</v>
      </c>
      <c r="O185" s="13" t="s">
        <v>71</v>
      </c>
      <c r="P185" s="13" t="s">
        <v>71</v>
      </c>
      <c r="Q185" s="16">
        <f t="shared" si="2"/>
        <v>1</v>
      </c>
      <c r="R185" s="14">
        <f>Q185*H185</f>
        <v>695</v>
      </c>
      <c r="S185" s="17"/>
      <c r="T185" s="17"/>
      <c r="U185" s="17"/>
      <c r="V185" s="17"/>
      <c r="W185" s="17"/>
      <c r="X185" s="17"/>
      <c r="Y185" s="17"/>
      <c r="Z185" s="17"/>
      <c r="AA185" s="17">
        <v>1</v>
      </c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</row>
    <row r="186" spans="1:51" ht="44.25" customHeight="1" x14ac:dyDescent="0.25">
      <c r="A186" s="12">
        <v>385</v>
      </c>
      <c r="B186" s="12">
        <v>330</v>
      </c>
      <c r="C186" s="13" t="str">
        <f>CONCATENATE(D186,E186,K186,M186)</f>
        <v>M45852LRG97995LHZ</v>
      </c>
      <c r="D186" s="13" t="s">
        <v>746</v>
      </c>
      <c r="E186" s="13" t="s">
        <v>743</v>
      </c>
      <c r="F186" s="14">
        <v>220</v>
      </c>
      <c r="G186" s="23">
        <f>+F186*Q186</f>
        <v>440</v>
      </c>
      <c r="H186" s="14">
        <v>550</v>
      </c>
      <c r="I186" s="23">
        <v>60</v>
      </c>
      <c r="J186" s="15"/>
      <c r="K186" s="13" t="s">
        <v>747</v>
      </c>
      <c r="L186" s="13" t="s">
        <v>748</v>
      </c>
      <c r="M186" s="13" t="s">
        <v>89</v>
      </c>
      <c r="N186" s="13" t="s">
        <v>90</v>
      </c>
      <c r="O186" s="13" t="s">
        <v>71</v>
      </c>
      <c r="P186" s="13" t="s">
        <v>71</v>
      </c>
      <c r="Q186" s="16">
        <f t="shared" si="2"/>
        <v>2</v>
      </c>
      <c r="R186" s="14">
        <f>Q186*H186</f>
        <v>1100</v>
      </c>
      <c r="S186" s="17"/>
      <c r="T186" s="17"/>
      <c r="U186" s="17"/>
      <c r="V186" s="17"/>
      <c r="W186" s="17">
        <v>1</v>
      </c>
      <c r="X186" s="17"/>
      <c r="Y186" s="17"/>
      <c r="Z186" s="17"/>
      <c r="AA186" s="17"/>
      <c r="AB186" s="17">
        <v>1</v>
      </c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</row>
    <row r="187" spans="1:51" ht="44.25" customHeight="1" x14ac:dyDescent="0.25">
      <c r="A187" s="12">
        <v>385</v>
      </c>
      <c r="B187" s="12">
        <v>333</v>
      </c>
      <c r="C187" s="13" t="str">
        <f>CONCATENATE(D187,E187,K187,M187)</f>
        <v>M45894MSG96076DR7</v>
      </c>
      <c r="D187" s="13" t="s">
        <v>749</v>
      </c>
      <c r="E187" s="13" t="s">
        <v>750</v>
      </c>
      <c r="F187" s="14">
        <v>332</v>
      </c>
      <c r="G187" s="23">
        <f>+F187*Q187</f>
        <v>996</v>
      </c>
      <c r="H187" s="14">
        <v>830</v>
      </c>
      <c r="I187" s="23">
        <v>60</v>
      </c>
      <c r="J187" s="15"/>
      <c r="K187" s="13" t="s">
        <v>670</v>
      </c>
      <c r="L187" s="13" t="s">
        <v>751</v>
      </c>
      <c r="M187" s="13" t="s">
        <v>752</v>
      </c>
      <c r="N187" s="13" t="s">
        <v>753</v>
      </c>
      <c r="O187" s="13" t="s">
        <v>71</v>
      </c>
      <c r="P187" s="13" t="s">
        <v>71</v>
      </c>
      <c r="Q187" s="16">
        <f t="shared" si="2"/>
        <v>3</v>
      </c>
      <c r="R187" s="14">
        <f>Q187*H187</f>
        <v>2490</v>
      </c>
      <c r="S187" s="17"/>
      <c r="T187" s="17"/>
      <c r="U187" s="17"/>
      <c r="V187" s="17"/>
      <c r="W187" s="17"/>
      <c r="X187" s="17"/>
      <c r="Y187" s="17">
        <v>1</v>
      </c>
      <c r="Z187" s="17"/>
      <c r="AA187" s="17"/>
      <c r="AB187" s="17">
        <v>1</v>
      </c>
      <c r="AC187" s="17"/>
      <c r="AD187" s="17"/>
      <c r="AE187" s="17"/>
      <c r="AF187" s="17"/>
      <c r="AG187" s="17">
        <v>1</v>
      </c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</row>
    <row r="188" spans="1:51" ht="44.25" customHeight="1" x14ac:dyDescent="0.25">
      <c r="A188" s="12">
        <v>385</v>
      </c>
      <c r="B188" s="12">
        <v>335</v>
      </c>
      <c r="C188" s="13" t="str">
        <f>CONCATENATE(D188,E188,K188,M188)</f>
        <v>M45911TFXG96076293</v>
      </c>
      <c r="D188" s="13" t="s">
        <v>754</v>
      </c>
      <c r="E188" s="13" t="s">
        <v>755</v>
      </c>
      <c r="F188" s="14">
        <v>268</v>
      </c>
      <c r="G188" s="23">
        <f>+F188*Q188</f>
        <v>268</v>
      </c>
      <c r="H188" s="14">
        <v>670</v>
      </c>
      <c r="I188" s="23">
        <v>60</v>
      </c>
      <c r="J188" s="15"/>
      <c r="K188" s="13" t="s">
        <v>670</v>
      </c>
      <c r="L188" s="13" t="s">
        <v>756</v>
      </c>
      <c r="M188" s="13" t="s">
        <v>131</v>
      </c>
      <c r="N188" s="13" t="s">
        <v>132</v>
      </c>
      <c r="O188" s="13" t="s">
        <v>71</v>
      </c>
      <c r="P188" s="13" t="s">
        <v>71</v>
      </c>
      <c r="Q188" s="16">
        <f t="shared" si="2"/>
        <v>1</v>
      </c>
      <c r="R188" s="14">
        <f>Q188*H188</f>
        <v>670</v>
      </c>
      <c r="S188" s="17"/>
      <c r="T188" s="17"/>
      <c r="U188" s="17"/>
      <c r="V188" s="17"/>
      <c r="W188" s="17"/>
      <c r="X188" s="17"/>
      <c r="Y188" s="17">
        <v>1</v>
      </c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</row>
    <row r="189" spans="1:51" ht="44.25" customHeight="1" x14ac:dyDescent="0.25">
      <c r="A189" s="12">
        <v>385</v>
      </c>
      <c r="B189" s="12">
        <v>336</v>
      </c>
      <c r="C189" s="13" t="str">
        <f>CONCATENATE(D189,E189,K189,M189)</f>
        <v>M45917FXG96076LD9</v>
      </c>
      <c r="D189" s="13" t="s">
        <v>757</v>
      </c>
      <c r="E189" s="13" t="s">
        <v>755</v>
      </c>
      <c r="F189" s="14">
        <v>262</v>
      </c>
      <c r="G189" s="23">
        <f>+F189*Q189</f>
        <v>262</v>
      </c>
      <c r="H189" s="14">
        <v>655</v>
      </c>
      <c r="I189" s="23">
        <v>60</v>
      </c>
      <c r="J189" s="15"/>
      <c r="K189" s="13" t="s">
        <v>670</v>
      </c>
      <c r="L189" s="13" t="s">
        <v>756</v>
      </c>
      <c r="M189" s="13" t="s">
        <v>758</v>
      </c>
      <c r="N189" s="13" t="s">
        <v>759</v>
      </c>
      <c r="O189" s="13" t="s">
        <v>71</v>
      </c>
      <c r="P189" s="13" t="s">
        <v>71</v>
      </c>
      <c r="Q189" s="16">
        <f t="shared" si="2"/>
        <v>1</v>
      </c>
      <c r="R189" s="14">
        <f>Q189*H189</f>
        <v>655</v>
      </c>
      <c r="S189" s="17"/>
      <c r="T189" s="17"/>
      <c r="U189" s="17"/>
      <c r="V189" s="17"/>
      <c r="W189" s="17"/>
      <c r="X189" s="17"/>
      <c r="Y189" s="17"/>
      <c r="Z189" s="17"/>
      <c r="AA189" s="17">
        <v>1</v>
      </c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</row>
    <row r="190" spans="1:51" ht="44.25" customHeight="1" x14ac:dyDescent="0.25">
      <c r="A190" s="12">
        <v>385</v>
      </c>
      <c r="B190" s="12">
        <v>337</v>
      </c>
      <c r="C190" s="13" t="str">
        <f>CONCATENATE(D190,E190,K190,M190)</f>
        <v>M45918FXG96076LDD</v>
      </c>
      <c r="D190" s="13" t="s">
        <v>760</v>
      </c>
      <c r="E190" s="13" t="s">
        <v>755</v>
      </c>
      <c r="F190" s="14">
        <v>268</v>
      </c>
      <c r="G190" s="23">
        <f>+F190*Q190</f>
        <v>268</v>
      </c>
      <c r="H190" s="14">
        <v>670</v>
      </c>
      <c r="I190" s="23">
        <v>60</v>
      </c>
      <c r="J190" s="15"/>
      <c r="K190" s="13" t="s">
        <v>670</v>
      </c>
      <c r="L190" s="13" t="s">
        <v>761</v>
      </c>
      <c r="M190" s="13" t="s">
        <v>762</v>
      </c>
      <c r="N190" s="13" t="s">
        <v>763</v>
      </c>
      <c r="O190" s="13" t="s">
        <v>71</v>
      </c>
      <c r="P190" s="13" t="s">
        <v>71</v>
      </c>
      <c r="Q190" s="16">
        <f t="shared" si="2"/>
        <v>1</v>
      </c>
      <c r="R190" s="14">
        <f>Q190*H190</f>
        <v>670</v>
      </c>
      <c r="S190" s="17"/>
      <c r="T190" s="17"/>
      <c r="U190" s="17"/>
      <c r="V190" s="17"/>
      <c r="W190" s="17"/>
      <c r="X190" s="17"/>
      <c r="Y190" s="17"/>
      <c r="Z190" s="17"/>
      <c r="AA190" s="17">
        <v>1</v>
      </c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</row>
    <row r="191" spans="1:51" ht="44.25" customHeight="1" x14ac:dyDescent="0.25">
      <c r="A191" s="12">
        <v>385</v>
      </c>
      <c r="B191" s="12">
        <v>338</v>
      </c>
      <c r="C191" s="13" t="str">
        <f>CONCATENATE(D191,E191,K191,M191)</f>
        <v>M45944VEGRL96076LC7</v>
      </c>
      <c r="D191" s="13" t="s">
        <v>764</v>
      </c>
      <c r="E191" s="13" t="s">
        <v>595</v>
      </c>
      <c r="F191" s="14">
        <v>272</v>
      </c>
      <c r="G191" s="23">
        <f>+F191*Q191</f>
        <v>272</v>
      </c>
      <c r="H191" s="14">
        <v>680</v>
      </c>
      <c r="I191" s="23">
        <v>60</v>
      </c>
      <c r="J191" s="15"/>
      <c r="K191" s="13" t="s">
        <v>765</v>
      </c>
      <c r="L191" s="13" t="s">
        <v>766</v>
      </c>
      <c r="M191" s="13" t="s">
        <v>620</v>
      </c>
      <c r="N191" s="13" t="s">
        <v>621</v>
      </c>
      <c r="O191" s="13" t="s">
        <v>71</v>
      </c>
      <c r="P191" s="13" t="s">
        <v>71</v>
      </c>
      <c r="Q191" s="16">
        <f t="shared" si="2"/>
        <v>1</v>
      </c>
      <c r="R191" s="14">
        <f>Q191*H191</f>
        <v>680</v>
      </c>
      <c r="S191" s="17"/>
      <c r="T191" s="17"/>
      <c r="U191" s="17"/>
      <c r="V191" s="17"/>
      <c r="W191" s="17"/>
      <c r="X191" s="17"/>
      <c r="Y191" s="17"/>
      <c r="Z191" s="17"/>
      <c r="AA191" s="17">
        <v>1</v>
      </c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</row>
    <row r="192" spans="1:51" ht="44.25" customHeight="1" x14ac:dyDescent="0.25">
      <c r="A192" s="12">
        <v>385</v>
      </c>
      <c r="B192" s="12">
        <v>339</v>
      </c>
      <c r="C192" s="13" t="str">
        <f>CONCATENATE(D192,E192,K192,M192)</f>
        <v>M45946VEG96076Z0F</v>
      </c>
      <c r="D192" s="13" t="s">
        <v>767</v>
      </c>
      <c r="E192" s="13" t="s">
        <v>595</v>
      </c>
      <c r="F192" s="14">
        <v>298</v>
      </c>
      <c r="G192" s="23">
        <f>+F192*Q192</f>
        <v>298</v>
      </c>
      <c r="H192" s="14">
        <v>745</v>
      </c>
      <c r="I192" s="23">
        <v>60</v>
      </c>
      <c r="J192" s="15"/>
      <c r="K192" s="13" t="s">
        <v>670</v>
      </c>
      <c r="L192" s="13" t="s">
        <v>768</v>
      </c>
      <c r="M192" s="13" t="s">
        <v>681</v>
      </c>
      <c r="N192" s="13" t="s">
        <v>682</v>
      </c>
      <c r="O192" s="13" t="s">
        <v>71</v>
      </c>
      <c r="P192" s="13" t="s">
        <v>71</v>
      </c>
      <c r="Q192" s="16">
        <f t="shared" si="2"/>
        <v>1</v>
      </c>
      <c r="R192" s="14">
        <f>Q192*H192</f>
        <v>745</v>
      </c>
      <c r="S192" s="17"/>
      <c r="T192" s="17"/>
      <c r="U192" s="17"/>
      <c r="V192" s="17"/>
      <c r="W192" s="17"/>
      <c r="X192" s="17"/>
      <c r="Y192" s="17"/>
      <c r="Z192" s="17"/>
      <c r="AA192" s="17">
        <v>1</v>
      </c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</row>
    <row r="193" spans="1:51" ht="44.25" customHeight="1" x14ac:dyDescent="0.25">
      <c r="A193" s="12">
        <v>385</v>
      </c>
      <c r="B193" s="12">
        <v>340</v>
      </c>
      <c r="C193" s="13" t="str">
        <f>CONCATENATE(D193,E193,K193,M193)</f>
        <v>M45959TDG98168ESR</v>
      </c>
      <c r="D193" s="13" t="s">
        <v>769</v>
      </c>
      <c r="E193" s="13" t="s">
        <v>669</v>
      </c>
      <c r="F193" s="14">
        <v>210</v>
      </c>
      <c r="G193" s="23">
        <f>+F193*Q193</f>
        <v>210</v>
      </c>
      <c r="H193" s="14">
        <v>525</v>
      </c>
      <c r="I193" s="23">
        <v>60</v>
      </c>
      <c r="J193" s="15"/>
      <c r="K193" s="13" t="s">
        <v>713</v>
      </c>
      <c r="L193" s="13" t="s">
        <v>770</v>
      </c>
      <c r="M193" s="13" t="s">
        <v>771</v>
      </c>
      <c r="N193" s="13" t="s">
        <v>772</v>
      </c>
      <c r="O193" s="13" t="s">
        <v>71</v>
      </c>
      <c r="P193" s="13" t="s">
        <v>71</v>
      </c>
      <c r="Q193" s="16">
        <f t="shared" si="2"/>
        <v>1</v>
      </c>
      <c r="R193" s="14">
        <f>Q193*H193</f>
        <v>525</v>
      </c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>
        <v>1</v>
      </c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</row>
    <row r="194" spans="1:51" ht="44.25" customHeight="1" x14ac:dyDescent="0.25">
      <c r="A194" s="12">
        <v>385</v>
      </c>
      <c r="B194" s="12">
        <v>342</v>
      </c>
      <c r="C194" s="13" t="str">
        <f>CONCATENATE(D194,E194,K194,M194)</f>
        <v>M45986TDGRL96211AEB</v>
      </c>
      <c r="D194" s="13" t="s">
        <v>773</v>
      </c>
      <c r="E194" s="13" t="s">
        <v>669</v>
      </c>
      <c r="F194" s="14">
        <v>308</v>
      </c>
      <c r="G194" s="23">
        <f>+F194*Q194</f>
        <v>616</v>
      </c>
      <c r="H194" s="14">
        <v>770</v>
      </c>
      <c r="I194" s="23">
        <v>60</v>
      </c>
      <c r="J194" s="15"/>
      <c r="K194" s="13" t="s">
        <v>774</v>
      </c>
      <c r="L194" s="13" t="s">
        <v>775</v>
      </c>
      <c r="M194" s="13" t="s">
        <v>666</v>
      </c>
      <c r="N194" s="13" t="s">
        <v>667</v>
      </c>
      <c r="O194" s="13" t="s">
        <v>71</v>
      </c>
      <c r="P194" s="13" t="s">
        <v>71</v>
      </c>
      <c r="Q194" s="16">
        <f t="shared" si="2"/>
        <v>2</v>
      </c>
      <c r="R194" s="14">
        <f>Q194*H194</f>
        <v>1540</v>
      </c>
      <c r="S194" s="17"/>
      <c r="T194" s="17"/>
      <c r="U194" s="17"/>
      <c r="V194" s="17"/>
      <c r="W194" s="17">
        <v>1</v>
      </c>
      <c r="X194" s="17">
        <v>1</v>
      </c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</row>
    <row r="195" spans="1:51" ht="44.25" customHeight="1" x14ac:dyDescent="0.25">
      <c r="A195" s="12">
        <v>385</v>
      </c>
      <c r="B195" s="12">
        <v>344</v>
      </c>
      <c r="C195" s="13" t="str">
        <f>CONCATENATE(D195,E195,K195,M195)</f>
        <v>M45988IVH96533AEB</v>
      </c>
      <c r="D195" s="13" t="s">
        <v>776</v>
      </c>
      <c r="E195" s="13" t="s">
        <v>663</v>
      </c>
      <c r="F195" s="14">
        <v>360</v>
      </c>
      <c r="G195" s="23">
        <f>+F195*Q195</f>
        <v>360</v>
      </c>
      <c r="H195" s="14">
        <v>900</v>
      </c>
      <c r="I195" s="23">
        <v>60</v>
      </c>
      <c r="J195" s="15"/>
      <c r="K195" s="13" t="s">
        <v>777</v>
      </c>
      <c r="L195" s="13" t="s">
        <v>778</v>
      </c>
      <c r="M195" s="13" t="s">
        <v>666</v>
      </c>
      <c r="N195" s="13" t="s">
        <v>667</v>
      </c>
      <c r="O195" s="13" t="s">
        <v>71</v>
      </c>
      <c r="P195" s="13" t="s">
        <v>71</v>
      </c>
      <c r="Q195" s="16">
        <f t="shared" si="2"/>
        <v>1</v>
      </c>
      <c r="R195" s="14">
        <f>Q195*H195</f>
        <v>900</v>
      </c>
      <c r="S195" s="17"/>
      <c r="T195" s="17"/>
      <c r="U195" s="17"/>
      <c r="V195" s="17"/>
      <c r="W195" s="17">
        <v>1</v>
      </c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</row>
    <row r="196" spans="1:51" ht="44.25" customHeight="1" x14ac:dyDescent="0.25">
      <c r="A196" s="12">
        <v>385</v>
      </c>
      <c r="B196" s="12">
        <v>348</v>
      </c>
      <c r="C196" s="13" t="str">
        <f>CONCATENATE(D196,E196,K196,M196)</f>
        <v>M45993MSG97048LHZ</v>
      </c>
      <c r="D196" s="13" t="s">
        <v>779</v>
      </c>
      <c r="E196" s="13" t="s">
        <v>750</v>
      </c>
      <c r="F196" s="14">
        <v>254</v>
      </c>
      <c r="G196" s="23">
        <f>+F196*Q196</f>
        <v>254</v>
      </c>
      <c r="H196" s="14">
        <v>635</v>
      </c>
      <c r="I196" s="23">
        <v>60</v>
      </c>
      <c r="J196" s="15"/>
      <c r="K196" s="13" t="s">
        <v>643</v>
      </c>
      <c r="L196" s="13" t="s">
        <v>780</v>
      </c>
      <c r="M196" s="13" t="s">
        <v>89</v>
      </c>
      <c r="N196" s="13" t="s">
        <v>90</v>
      </c>
      <c r="O196" s="13" t="s">
        <v>71</v>
      </c>
      <c r="P196" s="13" t="s">
        <v>71</v>
      </c>
      <c r="Q196" s="16">
        <f t="shared" si="2"/>
        <v>1</v>
      </c>
      <c r="R196" s="14">
        <f>Q196*H196</f>
        <v>635</v>
      </c>
      <c r="S196" s="17"/>
      <c r="T196" s="17"/>
      <c r="U196" s="17"/>
      <c r="V196" s="17"/>
      <c r="W196" s="17"/>
      <c r="X196" s="17"/>
      <c r="Y196" s="17"/>
      <c r="Z196" s="17"/>
      <c r="AA196" s="17">
        <v>1</v>
      </c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</row>
    <row r="197" spans="1:51" ht="44.25" customHeight="1" x14ac:dyDescent="0.25">
      <c r="A197" s="12">
        <v>385</v>
      </c>
      <c r="B197" s="12">
        <v>349</v>
      </c>
      <c r="C197" s="13" t="str">
        <f>CONCATENATE(D197,E197,K197,M197)</f>
        <v>M47002B1GRL98274LIJ</v>
      </c>
      <c r="D197" s="13" t="s">
        <v>781</v>
      </c>
      <c r="E197" s="13" t="s">
        <v>782</v>
      </c>
      <c r="F197" s="14">
        <v>226</v>
      </c>
      <c r="G197" s="23">
        <f>+F197*Q197</f>
        <v>226</v>
      </c>
      <c r="H197" s="14">
        <v>565</v>
      </c>
      <c r="I197" s="23">
        <v>60</v>
      </c>
      <c r="J197" s="15"/>
      <c r="K197" s="13" t="s">
        <v>783</v>
      </c>
      <c r="L197" s="13" t="s">
        <v>784</v>
      </c>
      <c r="M197" s="13" t="s">
        <v>69</v>
      </c>
      <c r="N197" s="13" t="s">
        <v>70</v>
      </c>
      <c r="O197" s="13" t="s">
        <v>71</v>
      </c>
      <c r="P197" s="13" t="s">
        <v>71</v>
      </c>
      <c r="Q197" s="16">
        <f t="shared" ref="Q197:Q260" si="3">SUM(S197:AY197)</f>
        <v>1</v>
      </c>
      <c r="R197" s="14">
        <f>Q197*H197</f>
        <v>565</v>
      </c>
      <c r="S197" s="17"/>
      <c r="T197" s="17"/>
      <c r="U197" s="17"/>
      <c r="V197" s="17"/>
      <c r="W197" s="17"/>
      <c r="X197" s="17"/>
      <c r="Y197" s="17"/>
      <c r="Z197" s="17"/>
      <c r="AA197" s="17">
        <v>1</v>
      </c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</row>
    <row r="198" spans="1:51" ht="44.25" customHeight="1" x14ac:dyDescent="0.25">
      <c r="A198" s="12">
        <v>385</v>
      </c>
      <c r="B198" s="12">
        <v>350</v>
      </c>
      <c r="C198" s="13" t="str">
        <f>CONCATENATE(D198,E198,K198,M198)</f>
        <v>M47024MRG97048LHZ</v>
      </c>
      <c r="D198" s="13" t="s">
        <v>785</v>
      </c>
      <c r="E198" s="13" t="s">
        <v>786</v>
      </c>
      <c r="F198" s="14">
        <v>250</v>
      </c>
      <c r="G198" s="23">
        <f>+F198*Q198</f>
        <v>250</v>
      </c>
      <c r="H198" s="14">
        <v>625</v>
      </c>
      <c r="I198" s="23">
        <v>60</v>
      </c>
      <c r="J198" s="15"/>
      <c r="K198" s="13" t="s">
        <v>643</v>
      </c>
      <c r="L198" s="13" t="s">
        <v>787</v>
      </c>
      <c r="M198" s="13" t="s">
        <v>89</v>
      </c>
      <c r="N198" s="13" t="s">
        <v>90</v>
      </c>
      <c r="O198" s="13" t="s">
        <v>71</v>
      </c>
      <c r="P198" s="13" t="s">
        <v>71</v>
      </c>
      <c r="Q198" s="16">
        <f t="shared" si="3"/>
        <v>1</v>
      </c>
      <c r="R198" s="14">
        <f>Q198*H198</f>
        <v>625</v>
      </c>
      <c r="S198" s="17"/>
      <c r="T198" s="17"/>
      <c r="U198" s="17"/>
      <c r="V198" s="17"/>
      <c r="W198" s="17"/>
      <c r="X198" s="17"/>
      <c r="Y198" s="17"/>
      <c r="Z198" s="17"/>
      <c r="AA198" s="17">
        <v>1</v>
      </c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</row>
    <row r="199" spans="1:51" ht="44.25" customHeight="1" x14ac:dyDescent="0.25">
      <c r="A199" s="12">
        <v>385</v>
      </c>
      <c r="B199" s="12">
        <v>352</v>
      </c>
      <c r="C199" s="13" t="str">
        <f>CONCATENATE(D199,E199,K199,M199)</f>
        <v>M47047MSG96076293</v>
      </c>
      <c r="D199" s="13" t="s">
        <v>788</v>
      </c>
      <c r="E199" s="13" t="s">
        <v>750</v>
      </c>
      <c r="F199" s="14">
        <v>240</v>
      </c>
      <c r="G199" s="23">
        <f>+F199*Q199</f>
        <v>240</v>
      </c>
      <c r="H199" s="14">
        <v>600</v>
      </c>
      <c r="I199" s="23">
        <v>60</v>
      </c>
      <c r="J199" s="15"/>
      <c r="K199" s="13" t="s">
        <v>670</v>
      </c>
      <c r="L199" s="13" t="s">
        <v>756</v>
      </c>
      <c r="M199" s="13" t="s">
        <v>131</v>
      </c>
      <c r="N199" s="13" t="s">
        <v>132</v>
      </c>
      <c r="O199" s="13" t="s">
        <v>71</v>
      </c>
      <c r="P199" s="13" t="s">
        <v>71</v>
      </c>
      <c r="Q199" s="16">
        <f t="shared" si="3"/>
        <v>1</v>
      </c>
      <c r="R199" s="14">
        <f>Q199*H199</f>
        <v>600</v>
      </c>
      <c r="S199" s="17"/>
      <c r="T199" s="17"/>
      <c r="U199" s="17"/>
      <c r="V199" s="17"/>
      <c r="W199" s="17">
        <v>1</v>
      </c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</row>
    <row r="200" spans="1:51" ht="44.25" customHeight="1" x14ac:dyDescent="0.25">
      <c r="A200" s="12">
        <v>385</v>
      </c>
      <c r="B200" s="12">
        <v>353</v>
      </c>
      <c r="C200" s="13" t="str">
        <f>CONCATENATE(D200,E200,K200,M200)</f>
        <v>M47061UDG96258251</v>
      </c>
      <c r="D200" s="13" t="s">
        <v>789</v>
      </c>
      <c r="E200" s="13" t="s">
        <v>96</v>
      </c>
      <c r="F200" s="14">
        <v>322</v>
      </c>
      <c r="G200" s="23">
        <f>+F200*Q200</f>
        <v>322</v>
      </c>
      <c r="H200" s="14">
        <v>805</v>
      </c>
      <c r="I200" s="23">
        <v>60</v>
      </c>
      <c r="J200" s="15"/>
      <c r="K200" s="13" t="s">
        <v>790</v>
      </c>
      <c r="L200" s="13" t="s">
        <v>791</v>
      </c>
      <c r="M200" s="13" t="s">
        <v>792</v>
      </c>
      <c r="N200" s="13" t="s">
        <v>793</v>
      </c>
      <c r="O200" s="13" t="s">
        <v>71</v>
      </c>
      <c r="P200" s="13" t="s">
        <v>71</v>
      </c>
      <c r="Q200" s="16">
        <f t="shared" si="3"/>
        <v>1</v>
      </c>
      <c r="R200" s="14">
        <f>Q200*H200</f>
        <v>805</v>
      </c>
      <c r="S200" s="17"/>
      <c r="T200" s="17"/>
      <c r="U200" s="17"/>
      <c r="V200" s="17"/>
      <c r="W200" s="17"/>
      <c r="X200" s="17"/>
      <c r="Y200" s="17"/>
      <c r="Z200" s="17"/>
      <c r="AA200" s="17">
        <v>1</v>
      </c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</row>
    <row r="201" spans="1:51" ht="44.25" customHeight="1" x14ac:dyDescent="0.25">
      <c r="A201" s="12">
        <v>385</v>
      </c>
      <c r="B201" s="12">
        <v>354</v>
      </c>
      <c r="C201" s="13" t="str">
        <f>CONCATENATE(D201,E201,K201,M201)</f>
        <v>M47063UDG96258DQJ</v>
      </c>
      <c r="D201" s="13" t="s">
        <v>794</v>
      </c>
      <c r="E201" s="13" t="s">
        <v>96</v>
      </c>
      <c r="F201" s="14">
        <v>328</v>
      </c>
      <c r="G201" s="23">
        <f>+F201*Q201</f>
        <v>328</v>
      </c>
      <c r="H201" s="14">
        <v>820</v>
      </c>
      <c r="I201" s="23">
        <v>60</v>
      </c>
      <c r="J201" s="15"/>
      <c r="K201" s="13" t="s">
        <v>790</v>
      </c>
      <c r="L201" s="13" t="s">
        <v>795</v>
      </c>
      <c r="M201" s="13" t="s">
        <v>796</v>
      </c>
      <c r="N201" s="13" t="s">
        <v>797</v>
      </c>
      <c r="O201" s="13" t="s">
        <v>71</v>
      </c>
      <c r="P201" s="13" t="s">
        <v>71</v>
      </c>
      <c r="Q201" s="16">
        <f t="shared" si="3"/>
        <v>1</v>
      </c>
      <c r="R201" s="14">
        <f>Q201*H201</f>
        <v>820</v>
      </c>
      <c r="S201" s="17"/>
      <c r="T201" s="17"/>
      <c r="U201" s="17"/>
      <c r="V201" s="17"/>
      <c r="W201" s="17"/>
      <c r="X201" s="17"/>
      <c r="Y201" s="17"/>
      <c r="Z201" s="17"/>
      <c r="AA201" s="17">
        <v>1</v>
      </c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</row>
    <row r="202" spans="1:51" ht="44.25" customHeight="1" x14ac:dyDescent="0.25">
      <c r="A202" s="12">
        <v>385</v>
      </c>
      <c r="B202" s="12">
        <v>355</v>
      </c>
      <c r="C202" s="13" t="str">
        <f>CONCATENATE(D202,E202,K202,M202)</f>
        <v>M47093IVH98109LIJ</v>
      </c>
      <c r="D202" s="13" t="s">
        <v>798</v>
      </c>
      <c r="E202" s="13" t="s">
        <v>663</v>
      </c>
      <c r="F202" s="14">
        <v>298</v>
      </c>
      <c r="G202" s="23">
        <f>+F202*Q202</f>
        <v>298</v>
      </c>
      <c r="H202" s="14">
        <v>745</v>
      </c>
      <c r="I202" s="23">
        <v>60</v>
      </c>
      <c r="J202" s="15"/>
      <c r="K202" s="13" t="s">
        <v>718</v>
      </c>
      <c r="L202" s="13" t="s">
        <v>799</v>
      </c>
      <c r="M202" s="13" t="s">
        <v>69</v>
      </c>
      <c r="N202" s="13" t="s">
        <v>70</v>
      </c>
      <c r="O202" s="13" t="s">
        <v>71</v>
      </c>
      <c r="P202" s="13" t="s">
        <v>71</v>
      </c>
      <c r="Q202" s="16">
        <f t="shared" si="3"/>
        <v>1</v>
      </c>
      <c r="R202" s="14">
        <f>Q202*H202</f>
        <v>745</v>
      </c>
      <c r="S202" s="17"/>
      <c r="T202" s="17"/>
      <c r="U202" s="17"/>
      <c r="V202" s="17"/>
      <c r="W202" s="17"/>
      <c r="X202" s="17"/>
      <c r="Y202" s="17"/>
      <c r="Z202" s="17">
        <v>1</v>
      </c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</row>
    <row r="203" spans="1:51" ht="44.25" customHeight="1" x14ac:dyDescent="0.25">
      <c r="A203" s="12">
        <v>385</v>
      </c>
      <c r="B203" s="12">
        <v>356</v>
      </c>
      <c r="C203" s="13" t="str">
        <f>CONCATENATE(D203,E203,K203,M203)</f>
        <v>M47093IVH98109ALC7</v>
      </c>
      <c r="D203" s="13" t="s">
        <v>798</v>
      </c>
      <c r="E203" s="13" t="s">
        <v>663</v>
      </c>
      <c r="F203" s="14">
        <v>304</v>
      </c>
      <c r="G203" s="23">
        <f>+F203*Q203</f>
        <v>1520</v>
      </c>
      <c r="H203" s="14">
        <v>760</v>
      </c>
      <c r="I203" s="23">
        <v>60</v>
      </c>
      <c r="J203" s="15"/>
      <c r="K203" s="13" t="s">
        <v>800</v>
      </c>
      <c r="L203" s="13" t="s">
        <v>801</v>
      </c>
      <c r="M203" s="13" t="s">
        <v>620</v>
      </c>
      <c r="N203" s="13" t="s">
        <v>621</v>
      </c>
      <c r="O203" s="13" t="s">
        <v>71</v>
      </c>
      <c r="P203" s="13" t="s">
        <v>71</v>
      </c>
      <c r="Q203" s="16">
        <f t="shared" si="3"/>
        <v>5</v>
      </c>
      <c r="R203" s="14">
        <f>Q203*H203</f>
        <v>3800</v>
      </c>
      <c r="S203" s="17"/>
      <c r="T203" s="17"/>
      <c r="U203" s="17"/>
      <c r="V203" s="17"/>
      <c r="W203" s="17">
        <v>1</v>
      </c>
      <c r="X203" s="17">
        <v>2</v>
      </c>
      <c r="Y203" s="17"/>
      <c r="Z203" s="17"/>
      <c r="AA203" s="17"/>
      <c r="AB203" s="17">
        <v>2</v>
      </c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</row>
    <row r="204" spans="1:51" ht="44.25" customHeight="1" x14ac:dyDescent="0.25">
      <c r="A204" s="12">
        <v>385</v>
      </c>
      <c r="B204" s="12">
        <v>357</v>
      </c>
      <c r="C204" s="13" t="str">
        <f>CONCATENATE(D204,E204,K204,M204)</f>
        <v>M47093IVG98109ALC7</v>
      </c>
      <c r="D204" s="13" t="s">
        <v>798</v>
      </c>
      <c r="E204" s="13" t="s">
        <v>802</v>
      </c>
      <c r="F204" s="14">
        <v>304</v>
      </c>
      <c r="G204" s="23">
        <f>+F204*Q204</f>
        <v>1824</v>
      </c>
      <c r="H204" s="14">
        <v>760</v>
      </c>
      <c r="I204" s="23">
        <v>60</v>
      </c>
      <c r="J204" s="15"/>
      <c r="K204" s="13" t="s">
        <v>800</v>
      </c>
      <c r="L204" s="13" t="s">
        <v>801</v>
      </c>
      <c r="M204" s="13" t="s">
        <v>620</v>
      </c>
      <c r="N204" s="13" t="s">
        <v>621</v>
      </c>
      <c r="O204" s="13" t="s">
        <v>71</v>
      </c>
      <c r="P204" s="13" t="s">
        <v>71</v>
      </c>
      <c r="Q204" s="16">
        <f t="shared" si="3"/>
        <v>6</v>
      </c>
      <c r="R204" s="14">
        <f>Q204*H204</f>
        <v>4560</v>
      </c>
      <c r="S204" s="17"/>
      <c r="T204" s="17"/>
      <c r="U204" s="17"/>
      <c r="V204" s="17"/>
      <c r="W204" s="17">
        <v>3</v>
      </c>
      <c r="X204" s="17">
        <v>1</v>
      </c>
      <c r="Y204" s="17">
        <v>1</v>
      </c>
      <c r="Z204" s="17"/>
      <c r="AA204" s="17"/>
      <c r="AB204" s="17">
        <v>1</v>
      </c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</row>
    <row r="205" spans="1:51" ht="44.25" customHeight="1" x14ac:dyDescent="0.25">
      <c r="A205" s="12">
        <v>385</v>
      </c>
      <c r="B205" s="12">
        <v>358</v>
      </c>
      <c r="C205" s="13" t="str">
        <f>CONCATENATE(D205,E205,K205,M205)</f>
        <v>M47093IVG98168AFY</v>
      </c>
      <c r="D205" s="13" t="s">
        <v>798</v>
      </c>
      <c r="E205" s="13" t="s">
        <v>802</v>
      </c>
      <c r="F205" s="14">
        <v>169</v>
      </c>
      <c r="G205" s="23">
        <f>+F205*Q205</f>
        <v>169</v>
      </c>
      <c r="H205" s="14">
        <v>541</v>
      </c>
      <c r="I205" s="23">
        <v>60</v>
      </c>
      <c r="J205" s="15"/>
      <c r="K205" s="13" t="s">
        <v>713</v>
      </c>
      <c r="L205" s="13" t="s">
        <v>803</v>
      </c>
      <c r="M205" s="13" t="s">
        <v>804</v>
      </c>
      <c r="N205" s="13" t="s">
        <v>805</v>
      </c>
      <c r="O205" s="13" t="s">
        <v>71</v>
      </c>
      <c r="P205" s="13" t="s">
        <v>71</v>
      </c>
      <c r="Q205" s="16">
        <f t="shared" si="3"/>
        <v>1</v>
      </c>
      <c r="R205" s="14">
        <f>Q205*H205</f>
        <v>541</v>
      </c>
      <c r="S205" s="17"/>
      <c r="T205" s="17"/>
      <c r="U205" s="17"/>
      <c r="V205" s="17"/>
      <c r="W205" s="17">
        <v>1</v>
      </c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</row>
    <row r="206" spans="1:51" ht="44.25" customHeight="1" x14ac:dyDescent="0.25">
      <c r="A206" s="12">
        <v>385</v>
      </c>
      <c r="B206" s="12">
        <v>359</v>
      </c>
      <c r="C206" s="13" t="str">
        <f>CONCATENATE(D206,E206,K206,M206)</f>
        <v>M47102LRG96076IF5</v>
      </c>
      <c r="D206" s="13" t="s">
        <v>806</v>
      </c>
      <c r="E206" s="13" t="s">
        <v>743</v>
      </c>
      <c r="F206" s="14">
        <v>266</v>
      </c>
      <c r="G206" s="23">
        <f>+F206*Q206</f>
        <v>266</v>
      </c>
      <c r="H206" s="14">
        <v>665</v>
      </c>
      <c r="I206" s="23">
        <v>60</v>
      </c>
      <c r="J206" s="15"/>
      <c r="K206" s="13" t="s">
        <v>670</v>
      </c>
      <c r="L206" s="13" t="s">
        <v>807</v>
      </c>
      <c r="M206" s="13" t="s">
        <v>808</v>
      </c>
      <c r="N206" s="13" t="s">
        <v>809</v>
      </c>
      <c r="O206" s="13" t="s">
        <v>71</v>
      </c>
      <c r="P206" s="13" t="s">
        <v>71</v>
      </c>
      <c r="Q206" s="16">
        <f t="shared" si="3"/>
        <v>1</v>
      </c>
      <c r="R206" s="14">
        <f>Q206*H206</f>
        <v>665</v>
      </c>
      <c r="S206" s="17"/>
      <c r="T206" s="17"/>
      <c r="U206" s="17"/>
      <c r="V206" s="17"/>
      <c r="W206" s="17"/>
      <c r="X206" s="17"/>
      <c r="Y206" s="17">
        <v>1</v>
      </c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</row>
    <row r="207" spans="1:51" ht="44.25" customHeight="1" x14ac:dyDescent="0.25">
      <c r="A207" s="12">
        <v>385</v>
      </c>
      <c r="B207" s="12">
        <v>361</v>
      </c>
      <c r="C207" s="13" t="str">
        <f>CONCATENATE(D207,E207,K207,M207)</f>
        <v>M47107LRG96332ID7</v>
      </c>
      <c r="D207" s="13" t="s">
        <v>810</v>
      </c>
      <c r="E207" s="13" t="s">
        <v>743</v>
      </c>
      <c r="F207" s="14">
        <v>436</v>
      </c>
      <c r="G207" s="23">
        <f>+F207*Q207</f>
        <v>1744</v>
      </c>
      <c r="H207" s="14">
        <v>1090</v>
      </c>
      <c r="I207" s="23">
        <v>60</v>
      </c>
      <c r="J207" s="15"/>
      <c r="K207" s="13" t="s">
        <v>811</v>
      </c>
      <c r="L207" s="13" t="s">
        <v>812</v>
      </c>
      <c r="M207" s="13" t="s">
        <v>813</v>
      </c>
      <c r="N207" s="13" t="s">
        <v>814</v>
      </c>
      <c r="O207" s="13" t="s">
        <v>71</v>
      </c>
      <c r="P207" s="13" t="s">
        <v>71</v>
      </c>
      <c r="Q207" s="16">
        <f t="shared" si="3"/>
        <v>4</v>
      </c>
      <c r="R207" s="14">
        <f>Q207*H207</f>
        <v>4360</v>
      </c>
      <c r="S207" s="17"/>
      <c r="T207" s="17"/>
      <c r="U207" s="17"/>
      <c r="V207" s="17"/>
      <c r="W207" s="17">
        <v>1</v>
      </c>
      <c r="X207" s="17"/>
      <c r="Y207" s="17">
        <v>1</v>
      </c>
      <c r="Z207" s="17"/>
      <c r="AA207" s="17">
        <v>1</v>
      </c>
      <c r="AB207" s="17"/>
      <c r="AC207" s="17"/>
      <c r="AD207" s="17"/>
      <c r="AE207" s="17"/>
      <c r="AF207" s="17">
        <v>1</v>
      </c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</row>
    <row r="208" spans="1:51" ht="44.25" customHeight="1" x14ac:dyDescent="0.25">
      <c r="A208" s="12">
        <v>385</v>
      </c>
      <c r="B208" s="12">
        <v>362</v>
      </c>
      <c r="C208" s="13" t="str">
        <f>CONCATENATE(D208,E208,K208,M208)</f>
        <v>M47108LRG96353HRV</v>
      </c>
      <c r="D208" s="13" t="s">
        <v>815</v>
      </c>
      <c r="E208" s="13" t="s">
        <v>743</v>
      </c>
      <c r="F208" s="14">
        <v>216</v>
      </c>
      <c r="G208" s="23">
        <f>+F208*Q208</f>
        <v>216</v>
      </c>
      <c r="H208" s="14">
        <v>540</v>
      </c>
      <c r="I208" s="23">
        <v>60</v>
      </c>
      <c r="J208" s="15"/>
      <c r="K208" s="13" t="s">
        <v>816</v>
      </c>
      <c r="L208" s="13" t="s">
        <v>817</v>
      </c>
      <c r="M208" s="13" t="s">
        <v>818</v>
      </c>
      <c r="N208" s="13" t="s">
        <v>819</v>
      </c>
      <c r="O208" s="13" t="s">
        <v>71</v>
      </c>
      <c r="P208" s="13" t="s">
        <v>71</v>
      </c>
      <c r="Q208" s="16">
        <f t="shared" si="3"/>
        <v>1</v>
      </c>
      <c r="R208" s="14">
        <f>Q208*H208</f>
        <v>540</v>
      </c>
      <c r="S208" s="17"/>
      <c r="T208" s="17"/>
      <c r="U208" s="17"/>
      <c r="V208" s="17"/>
      <c r="W208" s="17"/>
      <c r="X208" s="17">
        <v>1</v>
      </c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</row>
    <row r="209" spans="1:51" ht="44.25" customHeight="1" x14ac:dyDescent="0.25">
      <c r="A209" s="12">
        <v>385</v>
      </c>
      <c r="B209" s="12">
        <v>363</v>
      </c>
      <c r="C209" s="13" t="str">
        <f>CONCATENATE(D209,E209,K209,M209)</f>
        <v>M47108LRH96401IOE</v>
      </c>
      <c r="D209" s="13" t="s">
        <v>815</v>
      </c>
      <c r="E209" s="13" t="s">
        <v>820</v>
      </c>
      <c r="F209" s="14">
        <v>210</v>
      </c>
      <c r="G209" s="23">
        <f>+F209*Q209</f>
        <v>210</v>
      </c>
      <c r="H209" s="14">
        <v>525</v>
      </c>
      <c r="I209" s="23">
        <v>60</v>
      </c>
      <c r="J209" s="15"/>
      <c r="K209" s="13" t="s">
        <v>821</v>
      </c>
      <c r="L209" s="13" t="s">
        <v>822</v>
      </c>
      <c r="M209" s="13" t="s">
        <v>823</v>
      </c>
      <c r="N209" s="13" t="s">
        <v>824</v>
      </c>
      <c r="O209" s="13" t="s">
        <v>71</v>
      </c>
      <c r="P209" s="13" t="s">
        <v>71</v>
      </c>
      <c r="Q209" s="16">
        <f t="shared" si="3"/>
        <v>1</v>
      </c>
      <c r="R209" s="14">
        <f>Q209*H209</f>
        <v>525</v>
      </c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>
        <v>1</v>
      </c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</row>
    <row r="210" spans="1:51" ht="44.25" customHeight="1" x14ac:dyDescent="0.25">
      <c r="A210" s="12">
        <v>385</v>
      </c>
      <c r="B210" s="12">
        <v>364</v>
      </c>
      <c r="C210" s="13" t="str">
        <f>CONCATENATE(D210,E210,K210,M210)</f>
        <v>M47108LRG96401IOE</v>
      </c>
      <c r="D210" s="13" t="s">
        <v>815</v>
      </c>
      <c r="E210" s="13" t="s">
        <v>743</v>
      </c>
      <c r="F210" s="14">
        <v>210</v>
      </c>
      <c r="G210" s="23">
        <f>+F210*Q210</f>
        <v>1050</v>
      </c>
      <c r="H210" s="14">
        <v>525</v>
      </c>
      <c r="I210" s="23">
        <v>60</v>
      </c>
      <c r="J210" s="15"/>
      <c r="K210" s="13" t="s">
        <v>821</v>
      </c>
      <c r="L210" s="13" t="s">
        <v>822</v>
      </c>
      <c r="M210" s="13" t="s">
        <v>823</v>
      </c>
      <c r="N210" s="13" t="s">
        <v>824</v>
      </c>
      <c r="O210" s="13" t="s">
        <v>71</v>
      </c>
      <c r="P210" s="13" t="s">
        <v>71</v>
      </c>
      <c r="Q210" s="16">
        <f t="shared" si="3"/>
        <v>5</v>
      </c>
      <c r="R210" s="14">
        <f>Q210*H210</f>
        <v>2625</v>
      </c>
      <c r="S210" s="17"/>
      <c r="T210" s="17"/>
      <c r="U210" s="17"/>
      <c r="V210" s="17">
        <v>1</v>
      </c>
      <c r="W210" s="17"/>
      <c r="X210" s="17">
        <v>1</v>
      </c>
      <c r="Y210" s="17"/>
      <c r="Z210" s="17"/>
      <c r="AA210" s="17"/>
      <c r="AB210" s="17"/>
      <c r="AC210" s="17">
        <v>1</v>
      </c>
      <c r="AD210" s="17"/>
      <c r="AE210" s="17">
        <v>1</v>
      </c>
      <c r="AF210" s="17"/>
      <c r="AG210" s="17">
        <v>1</v>
      </c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</row>
    <row r="211" spans="1:51" ht="44.25" customHeight="1" x14ac:dyDescent="0.25">
      <c r="A211" s="12">
        <v>385</v>
      </c>
      <c r="B211" s="12">
        <v>365</v>
      </c>
      <c r="C211" s="13" t="str">
        <f>CONCATENATE(D211,E211,K211,M211)</f>
        <v>M47137VEH96382AFY</v>
      </c>
      <c r="D211" s="13" t="s">
        <v>825</v>
      </c>
      <c r="E211" s="13" t="s">
        <v>660</v>
      </c>
      <c r="F211" s="14">
        <v>528</v>
      </c>
      <c r="G211" s="23">
        <f>+F211*Q211</f>
        <v>528</v>
      </c>
      <c r="H211" s="14">
        <v>1320</v>
      </c>
      <c r="I211" s="23">
        <v>60</v>
      </c>
      <c r="J211" s="15"/>
      <c r="K211" s="13" t="s">
        <v>826</v>
      </c>
      <c r="L211" s="13" t="s">
        <v>827</v>
      </c>
      <c r="M211" s="13" t="s">
        <v>804</v>
      </c>
      <c r="N211" s="13" t="s">
        <v>805</v>
      </c>
      <c r="O211" s="13" t="s">
        <v>71</v>
      </c>
      <c r="P211" s="13" t="s">
        <v>71</v>
      </c>
      <c r="Q211" s="16">
        <f t="shared" si="3"/>
        <v>1</v>
      </c>
      <c r="R211" s="14">
        <f>Q211*H211</f>
        <v>1320</v>
      </c>
      <c r="S211" s="17"/>
      <c r="T211" s="17"/>
      <c r="U211" s="17"/>
      <c r="V211" s="17"/>
      <c r="W211" s="17"/>
      <c r="X211" s="17"/>
      <c r="Y211" s="17"/>
      <c r="Z211" s="17">
        <v>1</v>
      </c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</row>
    <row r="212" spans="1:51" ht="44.25" customHeight="1" x14ac:dyDescent="0.25">
      <c r="A212" s="12">
        <v>385</v>
      </c>
      <c r="B212" s="12">
        <v>366</v>
      </c>
      <c r="C212" s="13" t="str">
        <f>CONCATENATE(D212,E212,K212,M212)</f>
        <v>M47141TDG96395293</v>
      </c>
      <c r="D212" s="13" t="s">
        <v>828</v>
      </c>
      <c r="E212" s="13" t="s">
        <v>669</v>
      </c>
      <c r="F212" s="14">
        <v>258</v>
      </c>
      <c r="G212" s="23">
        <f>+F212*Q212</f>
        <v>516</v>
      </c>
      <c r="H212" s="14">
        <v>645</v>
      </c>
      <c r="I212" s="23">
        <v>60</v>
      </c>
      <c r="J212" s="15"/>
      <c r="K212" s="13" t="s">
        <v>829</v>
      </c>
      <c r="L212" s="13" t="s">
        <v>830</v>
      </c>
      <c r="M212" s="13" t="s">
        <v>131</v>
      </c>
      <c r="N212" s="13" t="s">
        <v>132</v>
      </c>
      <c r="O212" s="13" t="s">
        <v>71</v>
      </c>
      <c r="P212" s="13" t="s">
        <v>71</v>
      </c>
      <c r="Q212" s="16">
        <f t="shared" si="3"/>
        <v>2</v>
      </c>
      <c r="R212" s="14">
        <f>Q212*H212</f>
        <v>1290</v>
      </c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>
        <v>2</v>
      </c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</row>
    <row r="213" spans="1:51" ht="44.25" customHeight="1" x14ac:dyDescent="0.25">
      <c r="A213" s="12">
        <v>385</v>
      </c>
      <c r="B213" s="12">
        <v>367</v>
      </c>
      <c r="C213" s="13" t="str">
        <f>CONCATENATE(D213,E213,K213,M213)</f>
        <v>M47141TDH96395293</v>
      </c>
      <c r="D213" s="13" t="s">
        <v>828</v>
      </c>
      <c r="E213" s="13" t="s">
        <v>831</v>
      </c>
      <c r="F213" s="14">
        <v>258</v>
      </c>
      <c r="G213" s="23">
        <f>+F213*Q213</f>
        <v>258</v>
      </c>
      <c r="H213" s="14">
        <v>645</v>
      </c>
      <c r="I213" s="23">
        <v>60</v>
      </c>
      <c r="J213" s="15"/>
      <c r="K213" s="13" t="s">
        <v>829</v>
      </c>
      <c r="L213" s="13" t="s">
        <v>830</v>
      </c>
      <c r="M213" s="13" t="s">
        <v>131</v>
      </c>
      <c r="N213" s="13" t="s">
        <v>132</v>
      </c>
      <c r="O213" s="13" t="s">
        <v>71</v>
      </c>
      <c r="P213" s="13" t="s">
        <v>71</v>
      </c>
      <c r="Q213" s="16">
        <f t="shared" si="3"/>
        <v>1</v>
      </c>
      <c r="R213" s="14">
        <f>Q213*H213</f>
        <v>645</v>
      </c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>
        <v>1</v>
      </c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</row>
    <row r="214" spans="1:51" ht="44.25" customHeight="1" x14ac:dyDescent="0.25">
      <c r="A214" s="12">
        <v>385</v>
      </c>
      <c r="B214" s="12">
        <v>368</v>
      </c>
      <c r="C214" s="13" t="str">
        <f>CONCATENATE(D214,E214,K214,M214)</f>
        <v>M47145TDG96399IGS</v>
      </c>
      <c r="D214" s="13" t="s">
        <v>832</v>
      </c>
      <c r="E214" s="13" t="s">
        <v>669</v>
      </c>
      <c r="F214" s="14">
        <v>260</v>
      </c>
      <c r="G214" s="23">
        <f>+F214*Q214</f>
        <v>520</v>
      </c>
      <c r="H214" s="14">
        <v>650</v>
      </c>
      <c r="I214" s="23">
        <v>60</v>
      </c>
      <c r="J214" s="15"/>
      <c r="K214" s="13" t="s">
        <v>833</v>
      </c>
      <c r="L214" s="13" t="s">
        <v>834</v>
      </c>
      <c r="M214" s="13" t="s">
        <v>835</v>
      </c>
      <c r="N214" s="13" t="s">
        <v>836</v>
      </c>
      <c r="O214" s="13" t="s">
        <v>71</v>
      </c>
      <c r="P214" s="13" t="s">
        <v>71</v>
      </c>
      <c r="Q214" s="16">
        <f t="shared" si="3"/>
        <v>2</v>
      </c>
      <c r="R214" s="14">
        <f>Q214*H214</f>
        <v>1300</v>
      </c>
      <c r="S214" s="17"/>
      <c r="T214" s="17"/>
      <c r="U214" s="17"/>
      <c r="V214" s="17"/>
      <c r="W214" s="17">
        <v>1</v>
      </c>
      <c r="X214" s="17">
        <v>1</v>
      </c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</row>
    <row r="215" spans="1:51" ht="44.25" customHeight="1" x14ac:dyDescent="0.25">
      <c r="A215" s="12">
        <v>385</v>
      </c>
      <c r="B215" s="12">
        <v>369</v>
      </c>
      <c r="C215" s="13" t="str">
        <f>CONCATENATE(D215,E215,K215,M215)</f>
        <v>M47155VEG96076FSY</v>
      </c>
      <c r="D215" s="13" t="s">
        <v>837</v>
      </c>
      <c r="E215" s="13" t="s">
        <v>595</v>
      </c>
      <c r="F215" s="14">
        <v>256</v>
      </c>
      <c r="G215" s="23">
        <f>+F215*Q215</f>
        <v>256</v>
      </c>
      <c r="H215" s="14">
        <v>640</v>
      </c>
      <c r="I215" s="23">
        <v>60</v>
      </c>
      <c r="J215" s="15"/>
      <c r="K215" s="13" t="s">
        <v>670</v>
      </c>
      <c r="L215" s="13" t="s">
        <v>756</v>
      </c>
      <c r="M215" s="13" t="s">
        <v>838</v>
      </c>
      <c r="N215" s="13" t="s">
        <v>839</v>
      </c>
      <c r="O215" s="13" t="s">
        <v>71</v>
      </c>
      <c r="P215" s="13" t="s">
        <v>71</v>
      </c>
      <c r="Q215" s="16">
        <f t="shared" si="3"/>
        <v>1</v>
      </c>
      <c r="R215" s="14">
        <f>Q215*H215</f>
        <v>640</v>
      </c>
      <c r="S215" s="17"/>
      <c r="T215" s="17"/>
      <c r="U215" s="17"/>
      <c r="V215" s="17"/>
      <c r="W215" s="17"/>
      <c r="X215" s="17"/>
      <c r="Y215" s="17"/>
      <c r="Z215" s="17"/>
      <c r="AA215" s="17">
        <v>1</v>
      </c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</row>
    <row r="216" spans="1:51" ht="44.25" customHeight="1" x14ac:dyDescent="0.25">
      <c r="A216" s="12">
        <v>385</v>
      </c>
      <c r="B216" s="12">
        <v>370</v>
      </c>
      <c r="C216" s="13" t="str">
        <f>CONCATENATE(D216,E216,K216,M216)</f>
        <v>M47156VEG98109LIJ</v>
      </c>
      <c r="D216" s="13" t="s">
        <v>840</v>
      </c>
      <c r="E216" s="13" t="s">
        <v>595</v>
      </c>
      <c r="F216" s="14">
        <v>244</v>
      </c>
      <c r="G216" s="23">
        <f>+F216*Q216</f>
        <v>244</v>
      </c>
      <c r="H216" s="14">
        <v>610</v>
      </c>
      <c r="I216" s="23">
        <v>60</v>
      </c>
      <c r="J216" s="15"/>
      <c r="K216" s="13" t="s">
        <v>718</v>
      </c>
      <c r="L216" s="13" t="s">
        <v>841</v>
      </c>
      <c r="M216" s="13" t="s">
        <v>69</v>
      </c>
      <c r="N216" s="13" t="s">
        <v>70</v>
      </c>
      <c r="O216" s="13" t="s">
        <v>71</v>
      </c>
      <c r="P216" s="13" t="s">
        <v>71</v>
      </c>
      <c r="Q216" s="16">
        <f t="shared" si="3"/>
        <v>1</v>
      </c>
      <c r="R216" s="14">
        <f>Q216*H216</f>
        <v>610</v>
      </c>
      <c r="S216" s="17"/>
      <c r="T216" s="17"/>
      <c r="U216" s="17"/>
      <c r="V216" s="17"/>
      <c r="W216" s="17"/>
      <c r="X216" s="17"/>
      <c r="Y216" s="17"/>
      <c r="Z216" s="17"/>
      <c r="AA216" s="17">
        <v>1</v>
      </c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</row>
    <row r="217" spans="1:51" ht="44.25" customHeight="1" x14ac:dyDescent="0.25">
      <c r="A217" s="12">
        <v>385</v>
      </c>
      <c r="B217" s="12">
        <v>371</v>
      </c>
      <c r="C217" s="13" t="str">
        <f>CONCATENATE(D217,E217,K217,M217)</f>
        <v>M47156VEH98829FG4</v>
      </c>
      <c r="D217" s="13" t="s">
        <v>840</v>
      </c>
      <c r="E217" s="13" t="s">
        <v>660</v>
      </c>
      <c r="F217" s="14">
        <v>242</v>
      </c>
      <c r="G217" s="23">
        <f>+F217*Q217</f>
        <v>968</v>
      </c>
      <c r="H217" s="14">
        <v>605</v>
      </c>
      <c r="I217" s="23">
        <v>60</v>
      </c>
      <c r="J217" s="15"/>
      <c r="K217" s="13" t="s">
        <v>368</v>
      </c>
      <c r="L217" s="13" t="s">
        <v>842</v>
      </c>
      <c r="M217" s="13" t="s">
        <v>843</v>
      </c>
      <c r="N217" s="13" t="s">
        <v>844</v>
      </c>
      <c r="O217" s="13" t="s">
        <v>71</v>
      </c>
      <c r="P217" s="13" t="s">
        <v>71</v>
      </c>
      <c r="Q217" s="16">
        <f t="shared" si="3"/>
        <v>4</v>
      </c>
      <c r="R217" s="14">
        <f>Q217*H217</f>
        <v>2420</v>
      </c>
      <c r="S217" s="17"/>
      <c r="T217" s="17"/>
      <c r="U217" s="17">
        <v>1</v>
      </c>
      <c r="V217" s="17">
        <v>1</v>
      </c>
      <c r="W217" s="17"/>
      <c r="X217" s="17">
        <v>1</v>
      </c>
      <c r="Y217" s="17"/>
      <c r="Z217" s="17"/>
      <c r="AA217" s="17">
        <v>1</v>
      </c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</row>
    <row r="218" spans="1:51" ht="44.25" customHeight="1" x14ac:dyDescent="0.25">
      <c r="A218" s="12">
        <v>385</v>
      </c>
      <c r="B218" s="12">
        <v>372</v>
      </c>
      <c r="C218" s="13" t="str">
        <f>CONCATENATE(D218,E218,K218,M218)</f>
        <v>M47156B1HRL98900LIJ</v>
      </c>
      <c r="D218" s="13" t="s">
        <v>840</v>
      </c>
      <c r="E218" s="13" t="s">
        <v>845</v>
      </c>
      <c r="F218" s="14">
        <v>230</v>
      </c>
      <c r="G218" s="23">
        <f>+F218*Q218</f>
        <v>230</v>
      </c>
      <c r="H218" s="14">
        <v>575</v>
      </c>
      <c r="I218" s="23">
        <v>60</v>
      </c>
      <c r="J218" s="15"/>
      <c r="K218" s="13" t="s">
        <v>846</v>
      </c>
      <c r="L218" s="13" t="s">
        <v>847</v>
      </c>
      <c r="M218" s="13" t="s">
        <v>69</v>
      </c>
      <c r="N218" s="13" t="s">
        <v>70</v>
      </c>
      <c r="O218" s="13" t="s">
        <v>71</v>
      </c>
      <c r="P218" s="13" t="s">
        <v>71</v>
      </c>
      <c r="Q218" s="16">
        <f t="shared" si="3"/>
        <v>1</v>
      </c>
      <c r="R218" s="14">
        <f>Q218*H218</f>
        <v>575</v>
      </c>
      <c r="S218" s="17"/>
      <c r="T218" s="17"/>
      <c r="U218" s="17"/>
      <c r="V218" s="17"/>
      <c r="W218" s="17">
        <v>1</v>
      </c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</row>
    <row r="219" spans="1:51" ht="44.25" customHeight="1" x14ac:dyDescent="0.25">
      <c r="A219" s="12">
        <v>385</v>
      </c>
      <c r="B219" s="12">
        <v>373</v>
      </c>
      <c r="C219" s="13" t="str">
        <f>CONCATENATE(D219,E219,K219,M219)</f>
        <v>M47166FXG96076ATC</v>
      </c>
      <c r="D219" s="13" t="s">
        <v>848</v>
      </c>
      <c r="E219" s="13" t="s">
        <v>755</v>
      </c>
      <c r="F219" s="14">
        <v>272</v>
      </c>
      <c r="G219" s="23">
        <f>+F219*Q219</f>
        <v>272</v>
      </c>
      <c r="H219" s="14">
        <v>680</v>
      </c>
      <c r="I219" s="23">
        <v>60</v>
      </c>
      <c r="J219" s="15"/>
      <c r="K219" s="13" t="s">
        <v>670</v>
      </c>
      <c r="L219" s="13" t="s">
        <v>849</v>
      </c>
      <c r="M219" s="13" t="s">
        <v>850</v>
      </c>
      <c r="N219" s="13" t="s">
        <v>851</v>
      </c>
      <c r="O219" s="13" t="s">
        <v>71</v>
      </c>
      <c r="P219" s="13" t="s">
        <v>71</v>
      </c>
      <c r="Q219" s="16">
        <f t="shared" si="3"/>
        <v>1</v>
      </c>
      <c r="R219" s="14">
        <f>Q219*H219</f>
        <v>680</v>
      </c>
      <c r="S219" s="17"/>
      <c r="T219" s="17"/>
      <c r="U219" s="17"/>
      <c r="V219" s="17"/>
      <c r="W219" s="17"/>
      <c r="X219" s="17"/>
      <c r="Y219" s="17"/>
      <c r="Z219" s="17"/>
      <c r="AA219" s="17">
        <v>1</v>
      </c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</row>
    <row r="220" spans="1:51" ht="44.25" customHeight="1" x14ac:dyDescent="0.25">
      <c r="A220" s="12">
        <v>385</v>
      </c>
      <c r="B220" s="12">
        <v>374</v>
      </c>
      <c r="C220" s="13" t="str">
        <f>CONCATENATE(D220,E220,K220,M220)</f>
        <v>M47174RAG96076LC7</v>
      </c>
      <c r="D220" s="13" t="s">
        <v>852</v>
      </c>
      <c r="E220" s="13" t="s">
        <v>853</v>
      </c>
      <c r="F220" s="14">
        <v>276</v>
      </c>
      <c r="G220" s="23">
        <f>+F220*Q220</f>
        <v>276</v>
      </c>
      <c r="H220" s="14">
        <v>690</v>
      </c>
      <c r="I220" s="23">
        <v>60</v>
      </c>
      <c r="J220" s="15"/>
      <c r="K220" s="13" t="s">
        <v>670</v>
      </c>
      <c r="L220" s="13" t="s">
        <v>761</v>
      </c>
      <c r="M220" s="13" t="s">
        <v>620</v>
      </c>
      <c r="N220" s="13" t="s">
        <v>621</v>
      </c>
      <c r="O220" s="13" t="s">
        <v>71</v>
      </c>
      <c r="P220" s="13" t="s">
        <v>71</v>
      </c>
      <c r="Q220" s="16">
        <f t="shared" si="3"/>
        <v>1</v>
      </c>
      <c r="R220" s="14">
        <f>Q220*H220</f>
        <v>690</v>
      </c>
      <c r="S220" s="17"/>
      <c r="T220" s="17"/>
      <c r="U220" s="17"/>
      <c r="V220" s="17"/>
      <c r="W220" s="17"/>
      <c r="X220" s="17"/>
      <c r="Y220" s="17"/>
      <c r="Z220" s="17"/>
      <c r="AA220" s="17">
        <v>1</v>
      </c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</row>
    <row r="221" spans="1:51" ht="44.25" customHeight="1" x14ac:dyDescent="0.25">
      <c r="A221" s="12">
        <v>385</v>
      </c>
      <c r="B221" s="12">
        <v>375</v>
      </c>
      <c r="C221" s="13" t="str">
        <f>CONCATENATE(D221,E221,K221,M221)</f>
        <v>M47175RAG96076LHZ</v>
      </c>
      <c r="D221" s="13" t="s">
        <v>854</v>
      </c>
      <c r="E221" s="13" t="s">
        <v>853</v>
      </c>
      <c r="F221" s="14">
        <v>272</v>
      </c>
      <c r="G221" s="23">
        <f>+F221*Q221</f>
        <v>272</v>
      </c>
      <c r="H221" s="14">
        <v>680</v>
      </c>
      <c r="I221" s="23">
        <v>60</v>
      </c>
      <c r="J221" s="15"/>
      <c r="K221" s="13" t="s">
        <v>670</v>
      </c>
      <c r="L221" s="13" t="s">
        <v>807</v>
      </c>
      <c r="M221" s="13" t="s">
        <v>89</v>
      </c>
      <c r="N221" s="13" t="s">
        <v>90</v>
      </c>
      <c r="O221" s="13" t="s">
        <v>71</v>
      </c>
      <c r="P221" s="13" t="s">
        <v>71</v>
      </c>
      <c r="Q221" s="16">
        <f t="shared" si="3"/>
        <v>1</v>
      </c>
      <c r="R221" s="14">
        <f>Q221*H221</f>
        <v>680</v>
      </c>
      <c r="S221" s="17"/>
      <c r="T221" s="17"/>
      <c r="U221" s="17"/>
      <c r="V221" s="17"/>
      <c r="W221" s="17"/>
      <c r="X221" s="17"/>
      <c r="Y221" s="17"/>
      <c r="Z221" s="17"/>
      <c r="AA221" s="17">
        <v>1</v>
      </c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</row>
    <row r="222" spans="1:51" ht="44.25" customHeight="1" x14ac:dyDescent="0.25">
      <c r="A222" s="12">
        <v>385</v>
      </c>
      <c r="B222" s="12">
        <v>376</v>
      </c>
      <c r="C222" s="13" t="str">
        <f>CONCATENATE(D222,E222,K222,M222)</f>
        <v>M47175TRAG98109LIJ</v>
      </c>
      <c r="D222" s="13" t="s">
        <v>855</v>
      </c>
      <c r="E222" s="13" t="s">
        <v>853</v>
      </c>
      <c r="F222" s="14">
        <v>266</v>
      </c>
      <c r="G222" s="23">
        <f>+F222*Q222</f>
        <v>266</v>
      </c>
      <c r="H222" s="14">
        <v>665</v>
      </c>
      <c r="I222" s="23">
        <v>60</v>
      </c>
      <c r="J222" s="15"/>
      <c r="K222" s="13" t="s">
        <v>718</v>
      </c>
      <c r="L222" s="13" t="s">
        <v>841</v>
      </c>
      <c r="M222" s="13" t="s">
        <v>69</v>
      </c>
      <c r="N222" s="13" t="s">
        <v>70</v>
      </c>
      <c r="O222" s="13" t="s">
        <v>71</v>
      </c>
      <c r="P222" s="13" t="s">
        <v>71</v>
      </c>
      <c r="Q222" s="16">
        <f t="shared" si="3"/>
        <v>1</v>
      </c>
      <c r="R222" s="14">
        <f>Q222*H222</f>
        <v>665</v>
      </c>
      <c r="S222" s="17"/>
      <c r="T222" s="17"/>
      <c r="U222" s="17"/>
      <c r="V222" s="17"/>
      <c r="W222" s="17"/>
      <c r="X222" s="17"/>
      <c r="Y222" s="17">
        <v>1</v>
      </c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</row>
    <row r="223" spans="1:51" ht="44.25" customHeight="1" x14ac:dyDescent="0.25">
      <c r="A223" s="12">
        <v>385</v>
      </c>
      <c r="B223" s="12">
        <v>378</v>
      </c>
      <c r="C223" s="13" t="str">
        <f>CONCATENATE(D223,E223,K223,M223)</f>
        <v>M47223GUG977881GR</v>
      </c>
      <c r="D223" s="13" t="s">
        <v>856</v>
      </c>
      <c r="E223" s="13" t="s">
        <v>608</v>
      </c>
      <c r="F223" s="14">
        <v>286</v>
      </c>
      <c r="G223" s="23">
        <f>+F223*Q223</f>
        <v>286</v>
      </c>
      <c r="H223" s="14">
        <v>715</v>
      </c>
      <c r="I223" s="23">
        <v>60</v>
      </c>
      <c r="J223" s="15"/>
      <c r="K223" s="13" t="s">
        <v>726</v>
      </c>
      <c r="L223" s="13" t="s">
        <v>857</v>
      </c>
      <c r="M223" s="13" t="s">
        <v>858</v>
      </c>
      <c r="N223" s="13" t="s">
        <v>859</v>
      </c>
      <c r="O223" s="13" t="s">
        <v>71</v>
      </c>
      <c r="P223" s="13" t="s">
        <v>71</v>
      </c>
      <c r="Q223" s="16">
        <f t="shared" si="3"/>
        <v>1</v>
      </c>
      <c r="R223" s="14">
        <f>Q223*H223</f>
        <v>715</v>
      </c>
      <c r="S223" s="17"/>
      <c r="T223" s="17"/>
      <c r="U223" s="17"/>
      <c r="V223" s="17"/>
      <c r="W223" s="17"/>
      <c r="X223" s="17"/>
      <c r="Y223" s="17"/>
      <c r="Z223" s="17"/>
      <c r="AA223" s="17">
        <v>1</v>
      </c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</row>
    <row r="224" spans="1:51" ht="44.25" customHeight="1" x14ac:dyDescent="0.25">
      <c r="A224" s="12">
        <v>385</v>
      </c>
      <c r="B224" s="12">
        <v>379</v>
      </c>
      <c r="C224" s="13" t="str">
        <f>CONCATENATE(D224,E224,K224,M224)</f>
        <v>M47226TDH96503IVE</v>
      </c>
      <c r="D224" s="13" t="s">
        <v>860</v>
      </c>
      <c r="E224" s="13" t="s">
        <v>831</v>
      </c>
      <c r="F224" s="14">
        <v>262</v>
      </c>
      <c r="G224" s="23">
        <f>+F224*Q224</f>
        <v>262</v>
      </c>
      <c r="H224" s="14">
        <v>655</v>
      </c>
      <c r="I224" s="23">
        <v>60</v>
      </c>
      <c r="J224" s="15"/>
      <c r="K224" s="13" t="s">
        <v>861</v>
      </c>
      <c r="L224" s="13" t="s">
        <v>862</v>
      </c>
      <c r="M224" s="13" t="s">
        <v>863</v>
      </c>
      <c r="N224" s="13" t="s">
        <v>864</v>
      </c>
      <c r="O224" s="13" t="s">
        <v>71</v>
      </c>
      <c r="P224" s="13" t="s">
        <v>71</v>
      </c>
      <c r="Q224" s="16">
        <f t="shared" si="3"/>
        <v>1</v>
      </c>
      <c r="R224" s="14">
        <f>Q224*H224</f>
        <v>655</v>
      </c>
      <c r="S224" s="17"/>
      <c r="T224" s="17"/>
      <c r="U224" s="17"/>
      <c r="V224" s="17"/>
      <c r="W224" s="17"/>
      <c r="X224" s="17"/>
      <c r="Y224" s="17"/>
      <c r="Z224" s="17">
        <v>1</v>
      </c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</row>
    <row r="225" spans="1:51" ht="44.25" customHeight="1" x14ac:dyDescent="0.25">
      <c r="A225" s="12">
        <v>385</v>
      </c>
      <c r="B225" s="12">
        <v>380</v>
      </c>
      <c r="C225" s="13" t="str">
        <f>CONCATENATE(D225,E225,K225,M225)</f>
        <v>M47229MSG96076AD1</v>
      </c>
      <c r="D225" s="13" t="s">
        <v>865</v>
      </c>
      <c r="E225" s="13" t="s">
        <v>750</v>
      </c>
      <c r="F225" s="14">
        <v>284</v>
      </c>
      <c r="G225" s="23">
        <f>+F225*Q225</f>
        <v>284</v>
      </c>
      <c r="H225" s="14">
        <v>710</v>
      </c>
      <c r="I225" s="23">
        <v>60</v>
      </c>
      <c r="J225" s="15"/>
      <c r="K225" s="13" t="s">
        <v>670</v>
      </c>
      <c r="L225" s="13" t="s">
        <v>866</v>
      </c>
      <c r="M225" s="13" t="s">
        <v>867</v>
      </c>
      <c r="N225" s="13" t="s">
        <v>868</v>
      </c>
      <c r="O225" s="13" t="s">
        <v>71</v>
      </c>
      <c r="P225" s="13" t="s">
        <v>71</v>
      </c>
      <c r="Q225" s="16">
        <f t="shared" si="3"/>
        <v>1</v>
      </c>
      <c r="R225" s="14">
        <f>Q225*H225</f>
        <v>710</v>
      </c>
      <c r="S225" s="17"/>
      <c r="T225" s="17"/>
      <c r="U225" s="17"/>
      <c r="V225" s="17"/>
      <c r="W225" s="17"/>
      <c r="X225" s="17"/>
      <c r="Y225" s="17"/>
      <c r="Z225" s="17"/>
      <c r="AA225" s="17">
        <v>1</v>
      </c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</row>
    <row r="226" spans="1:51" ht="44.25" customHeight="1" x14ac:dyDescent="0.25">
      <c r="A226" s="12">
        <v>385</v>
      </c>
      <c r="B226" s="12">
        <v>381</v>
      </c>
      <c r="C226" s="13" t="str">
        <f>CONCATENATE(D226,E226,K226,M226)</f>
        <v>M47243IVG98109FSY</v>
      </c>
      <c r="D226" s="13" t="s">
        <v>869</v>
      </c>
      <c r="E226" s="13" t="s">
        <v>802</v>
      </c>
      <c r="F226" s="14">
        <v>204</v>
      </c>
      <c r="G226" s="23">
        <f>+F226*Q226</f>
        <v>204</v>
      </c>
      <c r="H226" s="14">
        <v>510</v>
      </c>
      <c r="I226" s="23">
        <v>60</v>
      </c>
      <c r="J226" s="15"/>
      <c r="K226" s="13" t="s">
        <v>718</v>
      </c>
      <c r="L226" s="13" t="s">
        <v>870</v>
      </c>
      <c r="M226" s="13" t="s">
        <v>838</v>
      </c>
      <c r="N226" s="13" t="s">
        <v>839</v>
      </c>
      <c r="O226" s="13" t="s">
        <v>71</v>
      </c>
      <c r="P226" s="13" t="s">
        <v>71</v>
      </c>
      <c r="Q226" s="16">
        <f t="shared" si="3"/>
        <v>1</v>
      </c>
      <c r="R226" s="14">
        <f>Q226*H226</f>
        <v>510</v>
      </c>
      <c r="S226" s="17"/>
      <c r="T226" s="17"/>
      <c r="U226" s="17"/>
      <c r="V226" s="17"/>
      <c r="W226" s="17"/>
      <c r="X226" s="17"/>
      <c r="Y226" s="17"/>
      <c r="Z226" s="17"/>
      <c r="AA226" s="17">
        <v>1</v>
      </c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</row>
    <row r="227" spans="1:51" ht="44.25" customHeight="1" x14ac:dyDescent="0.25">
      <c r="A227" s="12">
        <v>385</v>
      </c>
      <c r="B227" s="12">
        <v>382</v>
      </c>
      <c r="C227" s="13" t="str">
        <f>CONCATENATE(D227,E227,K227,M227)</f>
        <v>M47256MRG96076BP3</v>
      </c>
      <c r="D227" s="13" t="s">
        <v>871</v>
      </c>
      <c r="E227" s="13" t="s">
        <v>786</v>
      </c>
      <c r="F227" s="14">
        <v>262</v>
      </c>
      <c r="G227" s="23">
        <f>+F227*Q227</f>
        <v>262</v>
      </c>
      <c r="H227" s="14">
        <v>655</v>
      </c>
      <c r="I227" s="23">
        <v>60</v>
      </c>
      <c r="J227" s="15"/>
      <c r="K227" s="13" t="s">
        <v>670</v>
      </c>
      <c r="L227" s="13" t="s">
        <v>761</v>
      </c>
      <c r="M227" s="13" t="s">
        <v>872</v>
      </c>
      <c r="N227" s="13" t="s">
        <v>873</v>
      </c>
      <c r="O227" s="13" t="s">
        <v>71</v>
      </c>
      <c r="P227" s="13" t="s">
        <v>71</v>
      </c>
      <c r="Q227" s="16">
        <f t="shared" si="3"/>
        <v>1</v>
      </c>
      <c r="R227" s="14">
        <f>Q227*H227</f>
        <v>655</v>
      </c>
      <c r="S227" s="17"/>
      <c r="T227" s="17"/>
      <c r="U227" s="17"/>
      <c r="V227" s="17"/>
      <c r="W227" s="17"/>
      <c r="X227" s="17"/>
      <c r="Y227" s="17"/>
      <c r="Z227" s="17"/>
      <c r="AA227" s="17">
        <v>1</v>
      </c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</row>
    <row r="228" spans="1:51" ht="44.25" customHeight="1" x14ac:dyDescent="0.25">
      <c r="A228" s="12">
        <v>385</v>
      </c>
      <c r="B228" s="12">
        <v>383</v>
      </c>
      <c r="C228" s="13" t="str">
        <f>CONCATENATE(D228,E228,K228,M228)</f>
        <v>M47257TDG97788AED</v>
      </c>
      <c r="D228" s="13" t="s">
        <v>874</v>
      </c>
      <c r="E228" s="13" t="s">
        <v>669</v>
      </c>
      <c r="F228" s="14">
        <v>276</v>
      </c>
      <c r="G228" s="23">
        <f>+F228*Q228</f>
        <v>552</v>
      </c>
      <c r="H228" s="14">
        <v>690</v>
      </c>
      <c r="I228" s="23">
        <v>60</v>
      </c>
      <c r="J228" s="15"/>
      <c r="K228" s="13" t="s">
        <v>726</v>
      </c>
      <c r="L228" s="13" t="s">
        <v>875</v>
      </c>
      <c r="M228" s="13" t="s">
        <v>229</v>
      </c>
      <c r="N228" s="13" t="s">
        <v>230</v>
      </c>
      <c r="O228" s="13" t="s">
        <v>71</v>
      </c>
      <c r="P228" s="13" t="s">
        <v>71</v>
      </c>
      <c r="Q228" s="16">
        <f t="shared" si="3"/>
        <v>2</v>
      </c>
      <c r="R228" s="14">
        <f>Q228*H228</f>
        <v>1380</v>
      </c>
      <c r="S228" s="17"/>
      <c r="T228" s="17"/>
      <c r="U228" s="17"/>
      <c r="V228" s="17"/>
      <c r="W228" s="17"/>
      <c r="X228" s="17"/>
      <c r="Y228" s="17"/>
      <c r="Z228" s="17"/>
      <c r="AA228" s="17">
        <v>2</v>
      </c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</row>
    <row r="229" spans="1:51" ht="44.25" customHeight="1" x14ac:dyDescent="0.25">
      <c r="A229" s="12">
        <v>385</v>
      </c>
      <c r="B229" s="12">
        <v>384</v>
      </c>
      <c r="C229" s="13" t="str">
        <f>CONCATENATE(D229,E229,K229,M229)</f>
        <v>M47258TDG96520ZBS</v>
      </c>
      <c r="D229" s="13" t="s">
        <v>876</v>
      </c>
      <c r="E229" s="13" t="s">
        <v>669</v>
      </c>
      <c r="F229" s="14">
        <v>256</v>
      </c>
      <c r="G229" s="23">
        <f>+F229*Q229</f>
        <v>256</v>
      </c>
      <c r="H229" s="14">
        <v>640</v>
      </c>
      <c r="I229" s="23">
        <v>60</v>
      </c>
      <c r="J229" s="15"/>
      <c r="K229" s="13" t="s">
        <v>877</v>
      </c>
      <c r="L229" s="13" t="s">
        <v>878</v>
      </c>
      <c r="M229" s="13" t="s">
        <v>879</v>
      </c>
      <c r="N229" s="13" t="s">
        <v>880</v>
      </c>
      <c r="O229" s="13" t="s">
        <v>71</v>
      </c>
      <c r="P229" s="13" t="s">
        <v>71</v>
      </c>
      <c r="Q229" s="16">
        <f t="shared" si="3"/>
        <v>1</v>
      </c>
      <c r="R229" s="14">
        <f>Q229*H229</f>
        <v>640</v>
      </c>
      <c r="S229" s="17"/>
      <c r="T229" s="17"/>
      <c r="U229" s="17"/>
      <c r="V229" s="17"/>
      <c r="W229" s="17"/>
      <c r="X229" s="17"/>
      <c r="Y229" s="17"/>
      <c r="Z229" s="17"/>
      <c r="AA229" s="17">
        <v>1</v>
      </c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</row>
    <row r="230" spans="1:51" ht="44.25" customHeight="1" x14ac:dyDescent="0.25">
      <c r="A230" s="12">
        <v>385</v>
      </c>
      <c r="B230" s="12">
        <v>385</v>
      </c>
      <c r="C230" s="13" t="str">
        <f>CONCATENATE(D230,E230,K230,M230)</f>
        <v>M47289IVG98168LHZ</v>
      </c>
      <c r="D230" s="13" t="s">
        <v>881</v>
      </c>
      <c r="E230" s="13" t="s">
        <v>802</v>
      </c>
      <c r="F230" s="14">
        <v>254</v>
      </c>
      <c r="G230" s="23">
        <f>+F230*Q230</f>
        <v>254</v>
      </c>
      <c r="H230" s="14">
        <v>635</v>
      </c>
      <c r="I230" s="23">
        <v>60</v>
      </c>
      <c r="J230" s="15"/>
      <c r="K230" s="13" t="s">
        <v>713</v>
      </c>
      <c r="L230" s="13" t="s">
        <v>882</v>
      </c>
      <c r="M230" s="13" t="s">
        <v>89</v>
      </c>
      <c r="N230" s="13" t="s">
        <v>90</v>
      </c>
      <c r="O230" s="13" t="s">
        <v>71</v>
      </c>
      <c r="P230" s="13" t="s">
        <v>71</v>
      </c>
      <c r="Q230" s="16">
        <f t="shared" si="3"/>
        <v>1</v>
      </c>
      <c r="R230" s="14">
        <f>Q230*H230</f>
        <v>635</v>
      </c>
      <c r="S230" s="17"/>
      <c r="T230" s="17"/>
      <c r="U230" s="17"/>
      <c r="V230" s="17"/>
      <c r="W230" s="17"/>
      <c r="X230" s="17"/>
      <c r="Y230" s="17"/>
      <c r="Z230" s="17"/>
      <c r="AA230" s="17">
        <v>1</v>
      </c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</row>
    <row r="231" spans="1:51" ht="44.25" customHeight="1" x14ac:dyDescent="0.25">
      <c r="A231" s="12">
        <v>385</v>
      </c>
      <c r="B231" s="12">
        <v>387</v>
      </c>
      <c r="C231" s="13" t="str">
        <f>CONCATENATE(D231,E231,K231,M231)</f>
        <v>M47303FXG96076LHZ</v>
      </c>
      <c r="D231" s="13" t="s">
        <v>883</v>
      </c>
      <c r="E231" s="13" t="s">
        <v>755</v>
      </c>
      <c r="F231" s="14">
        <v>272</v>
      </c>
      <c r="G231" s="23">
        <f>+F231*Q231</f>
        <v>272</v>
      </c>
      <c r="H231" s="14">
        <v>680</v>
      </c>
      <c r="I231" s="23">
        <v>60</v>
      </c>
      <c r="J231" s="15"/>
      <c r="K231" s="13" t="s">
        <v>670</v>
      </c>
      <c r="L231" s="13" t="s">
        <v>761</v>
      </c>
      <c r="M231" s="13" t="s">
        <v>89</v>
      </c>
      <c r="N231" s="13" t="s">
        <v>90</v>
      </c>
      <c r="O231" s="13" t="s">
        <v>71</v>
      </c>
      <c r="P231" s="13" t="s">
        <v>71</v>
      </c>
      <c r="Q231" s="16">
        <f t="shared" si="3"/>
        <v>1</v>
      </c>
      <c r="R231" s="14">
        <f>Q231*H231</f>
        <v>680</v>
      </c>
      <c r="S231" s="17"/>
      <c r="T231" s="17"/>
      <c r="U231" s="17"/>
      <c r="V231" s="17"/>
      <c r="W231" s="17"/>
      <c r="X231" s="17"/>
      <c r="Y231" s="17">
        <v>1</v>
      </c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</row>
    <row r="232" spans="1:51" ht="44.25" customHeight="1" x14ac:dyDescent="0.25">
      <c r="A232" s="12">
        <v>385</v>
      </c>
      <c r="B232" s="12">
        <v>388</v>
      </c>
      <c r="C232" s="13" t="str">
        <f>CONCATENATE(D232,E232,K232,M232)</f>
        <v>M47303MSG98109ALC7</v>
      </c>
      <c r="D232" s="13" t="s">
        <v>883</v>
      </c>
      <c r="E232" s="13" t="s">
        <v>750</v>
      </c>
      <c r="F232" s="14">
        <v>262</v>
      </c>
      <c r="G232" s="23">
        <f>+F232*Q232</f>
        <v>262</v>
      </c>
      <c r="H232" s="14">
        <v>655</v>
      </c>
      <c r="I232" s="23">
        <v>60</v>
      </c>
      <c r="J232" s="15"/>
      <c r="K232" s="13" t="s">
        <v>800</v>
      </c>
      <c r="L232" s="13" t="s">
        <v>884</v>
      </c>
      <c r="M232" s="13" t="s">
        <v>620</v>
      </c>
      <c r="N232" s="13" t="s">
        <v>621</v>
      </c>
      <c r="O232" s="13" t="s">
        <v>71</v>
      </c>
      <c r="P232" s="13" t="s">
        <v>71</v>
      </c>
      <c r="Q232" s="16">
        <f t="shared" si="3"/>
        <v>1</v>
      </c>
      <c r="R232" s="14">
        <f>Q232*H232</f>
        <v>655</v>
      </c>
      <c r="S232" s="17"/>
      <c r="T232" s="17"/>
      <c r="U232" s="17"/>
      <c r="V232" s="17"/>
      <c r="W232" s="17">
        <v>1</v>
      </c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</row>
    <row r="233" spans="1:51" ht="44.25" customHeight="1" x14ac:dyDescent="0.25">
      <c r="A233" s="12">
        <v>385</v>
      </c>
      <c r="B233" s="12">
        <v>390</v>
      </c>
      <c r="C233" s="13" t="str">
        <f>CONCATENATE(D233,E233,K233,M233)</f>
        <v>M47305VEG96076PDP</v>
      </c>
      <c r="D233" s="13" t="s">
        <v>885</v>
      </c>
      <c r="E233" s="13" t="s">
        <v>595</v>
      </c>
      <c r="F233" s="14">
        <v>296</v>
      </c>
      <c r="G233" s="23">
        <f>+F233*Q233</f>
        <v>592</v>
      </c>
      <c r="H233" s="14">
        <v>740</v>
      </c>
      <c r="I233" s="23">
        <v>60</v>
      </c>
      <c r="J233" s="15"/>
      <c r="K233" s="13" t="s">
        <v>670</v>
      </c>
      <c r="L233" s="13" t="s">
        <v>886</v>
      </c>
      <c r="M233" s="13" t="s">
        <v>887</v>
      </c>
      <c r="N233" s="13" t="s">
        <v>888</v>
      </c>
      <c r="O233" s="13" t="s">
        <v>71</v>
      </c>
      <c r="P233" s="13" t="s">
        <v>71</v>
      </c>
      <c r="Q233" s="16">
        <f t="shared" si="3"/>
        <v>2</v>
      </c>
      <c r="R233" s="14">
        <f>Q233*H233</f>
        <v>1480</v>
      </c>
      <c r="S233" s="17"/>
      <c r="T233" s="17"/>
      <c r="U233" s="17"/>
      <c r="V233" s="17"/>
      <c r="W233" s="17">
        <v>1</v>
      </c>
      <c r="X233" s="17"/>
      <c r="Y233" s="17">
        <v>1</v>
      </c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</row>
    <row r="234" spans="1:51" ht="44.25" customHeight="1" x14ac:dyDescent="0.25">
      <c r="A234" s="12">
        <v>385</v>
      </c>
      <c r="B234" s="12">
        <v>391</v>
      </c>
      <c r="C234" s="13" t="str">
        <f>CONCATENATE(D234,E234,K234,M234)</f>
        <v>M47308IVG96693PDI</v>
      </c>
      <c r="D234" s="13" t="s">
        <v>889</v>
      </c>
      <c r="E234" s="13" t="s">
        <v>802</v>
      </c>
      <c r="F234" s="14">
        <v>236</v>
      </c>
      <c r="G234" s="23">
        <f>+F234*Q234</f>
        <v>708</v>
      </c>
      <c r="H234" s="14">
        <v>590</v>
      </c>
      <c r="I234" s="23">
        <v>60</v>
      </c>
      <c r="J234" s="15"/>
      <c r="K234" s="13" t="s">
        <v>890</v>
      </c>
      <c r="L234" s="13" t="s">
        <v>891</v>
      </c>
      <c r="M234" s="13" t="s">
        <v>892</v>
      </c>
      <c r="N234" s="13" t="s">
        <v>893</v>
      </c>
      <c r="O234" s="13" t="s">
        <v>71</v>
      </c>
      <c r="P234" s="13" t="s">
        <v>71</v>
      </c>
      <c r="Q234" s="16">
        <f t="shared" si="3"/>
        <v>3</v>
      </c>
      <c r="R234" s="14">
        <f>Q234*H234</f>
        <v>1770</v>
      </c>
      <c r="S234" s="17"/>
      <c r="T234" s="17"/>
      <c r="U234" s="17"/>
      <c r="V234" s="17"/>
      <c r="W234" s="17"/>
      <c r="X234" s="17"/>
      <c r="Y234" s="17"/>
      <c r="Z234" s="17"/>
      <c r="AA234" s="17">
        <v>3</v>
      </c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</row>
    <row r="235" spans="1:51" ht="44.25" customHeight="1" x14ac:dyDescent="0.25">
      <c r="A235" s="12">
        <v>385</v>
      </c>
      <c r="B235" s="12">
        <v>392</v>
      </c>
      <c r="C235" s="13" t="str">
        <f>CONCATENATE(D235,E235,K235,M235)</f>
        <v>M47309PIVG98801LHZ</v>
      </c>
      <c r="D235" s="13" t="s">
        <v>894</v>
      </c>
      <c r="E235" s="13" t="s">
        <v>802</v>
      </c>
      <c r="F235" s="14">
        <v>184</v>
      </c>
      <c r="G235" s="23">
        <f>+F235*Q235</f>
        <v>184</v>
      </c>
      <c r="H235" s="14">
        <v>460</v>
      </c>
      <c r="I235" s="23">
        <v>60</v>
      </c>
      <c r="J235" s="15"/>
      <c r="K235" s="13" t="s">
        <v>895</v>
      </c>
      <c r="L235" s="13" t="s">
        <v>896</v>
      </c>
      <c r="M235" s="13" t="s">
        <v>89</v>
      </c>
      <c r="N235" s="13" t="s">
        <v>90</v>
      </c>
      <c r="O235" s="13" t="s">
        <v>71</v>
      </c>
      <c r="P235" s="13" t="s">
        <v>71</v>
      </c>
      <c r="Q235" s="16">
        <f t="shared" si="3"/>
        <v>1</v>
      </c>
      <c r="R235" s="14">
        <f>Q235*H235</f>
        <v>460</v>
      </c>
      <c r="S235" s="17"/>
      <c r="T235" s="17"/>
      <c r="U235" s="17"/>
      <c r="V235" s="17"/>
      <c r="W235" s="17"/>
      <c r="X235" s="17"/>
      <c r="Y235" s="17"/>
      <c r="Z235" s="17"/>
      <c r="AA235" s="17">
        <v>1</v>
      </c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</row>
    <row r="236" spans="1:51" ht="44.25" customHeight="1" x14ac:dyDescent="0.25">
      <c r="A236" s="12">
        <v>385</v>
      </c>
      <c r="B236" s="12">
        <v>393</v>
      </c>
      <c r="C236" s="13" t="str">
        <f>CONCATENATE(D236,E236,K236,M236)</f>
        <v>M47315MSG96438IGI</v>
      </c>
      <c r="D236" s="13" t="s">
        <v>897</v>
      </c>
      <c r="E236" s="13" t="s">
        <v>750</v>
      </c>
      <c r="F236" s="14">
        <v>292</v>
      </c>
      <c r="G236" s="23">
        <f>+F236*Q236</f>
        <v>292</v>
      </c>
      <c r="H236" s="14">
        <v>730</v>
      </c>
      <c r="I236" s="23">
        <v>60</v>
      </c>
      <c r="J236" s="15"/>
      <c r="K236" s="13" t="s">
        <v>898</v>
      </c>
      <c r="L236" s="13" t="s">
        <v>899</v>
      </c>
      <c r="M236" s="13" t="s">
        <v>900</v>
      </c>
      <c r="N236" s="13" t="s">
        <v>901</v>
      </c>
      <c r="O236" s="13" t="s">
        <v>71</v>
      </c>
      <c r="P236" s="13" t="s">
        <v>71</v>
      </c>
      <c r="Q236" s="16">
        <f t="shared" si="3"/>
        <v>1</v>
      </c>
      <c r="R236" s="14">
        <f>Q236*H236</f>
        <v>730</v>
      </c>
      <c r="S236" s="17"/>
      <c r="T236" s="17"/>
      <c r="U236" s="17"/>
      <c r="V236" s="17"/>
      <c r="W236" s="17"/>
      <c r="X236" s="17"/>
      <c r="Y236" s="17"/>
      <c r="Z236" s="17"/>
      <c r="AA236" s="17">
        <v>1</v>
      </c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</row>
    <row r="237" spans="1:51" ht="44.25" customHeight="1" x14ac:dyDescent="0.25">
      <c r="A237" s="12">
        <v>385</v>
      </c>
      <c r="B237" s="12">
        <v>394</v>
      </c>
      <c r="C237" s="13" t="str">
        <f>CONCATENATE(D237,E237,K237,M237)</f>
        <v>M47320LRG96076293</v>
      </c>
      <c r="D237" s="13" t="s">
        <v>902</v>
      </c>
      <c r="E237" s="13" t="s">
        <v>743</v>
      </c>
      <c r="F237" s="14">
        <v>252</v>
      </c>
      <c r="G237" s="23">
        <f>+F237*Q237</f>
        <v>504</v>
      </c>
      <c r="H237" s="14">
        <v>630</v>
      </c>
      <c r="I237" s="23">
        <v>60</v>
      </c>
      <c r="J237" s="15"/>
      <c r="K237" s="13" t="s">
        <v>670</v>
      </c>
      <c r="L237" s="13" t="s">
        <v>761</v>
      </c>
      <c r="M237" s="13" t="s">
        <v>131</v>
      </c>
      <c r="N237" s="13" t="s">
        <v>132</v>
      </c>
      <c r="O237" s="13" t="s">
        <v>71</v>
      </c>
      <c r="P237" s="13" t="s">
        <v>71</v>
      </c>
      <c r="Q237" s="16">
        <f t="shared" si="3"/>
        <v>2</v>
      </c>
      <c r="R237" s="14">
        <f>Q237*H237</f>
        <v>1260</v>
      </c>
      <c r="S237" s="17"/>
      <c r="T237" s="17"/>
      <c r="U237" s="17">
        <v>1</v>
      </c>
      <c r="V237" s="17"/>
      <c r="W237" s="17"/>
      <c r="X237" s="17"/>
      <c r="Y237" s="17"/>
      <c r="Z237" s="17"/>
      <c r="AA237" s="17">
        <v>1</v>
      </c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</row>
    <row r="238" spans="1:51" ht="44.25" customHeight="1" x14ac:dyDescent="0.25">
      <c r="A238" s="12">
        <v>385</v>
      </c>
      <c r="B238" s="12">
        <v>395</v>
      </c>
      <c r="C238" s="13" t="str">
        <f>CONCATENATE(D238,E238,K238,M238)</f>
        <v>M47321LRG97995Z0Y</v>
      </c>
      <c r="D238" s="13" t="s">
        <v>903</v>
      </c>
      <c r="E238" s="13" t="s">
        <v>743</v>
      </c>
      <c r="F238" s="14">
        <v>194</v>
      </c>
      <c r="G238" s="23">
        <f>+F238*Q238</f>
        <v>388</v>
      </c>
      <c r="H238" s="14">
        <v>485</v>
      </c>
      <c r="I238" s="23">
        <v>60</v>
      </c>
      <c r="J238" s="15"/>
      <c r="K238" s="13" t="s">
        <v>747</v>
      </c>
      <c r="L238" s="13" t="s">
        <v>904</v>
      </c>
      <c r="M238" s="13" t="s">
        <v>905</v>
      </c>
      <c r="N238" s="13" t="s">
        <v>906</v>
      </c>
      <c r="O238" s="13" t="s">
        <v>71</v>
      </c>
      <c r="P238" s="13" t="s">
        <v>71</v>
      </c>
      <c r="Q238" s="16">
        <f t="shared" si="3"/>
        <v>2</v>
      </c>
      <c r="R238" s="14">
        <f>Q238*H238</f>
        <v>970</v>
      </c>
      <c r="S238" s="17"/>
      <c r="T238" s="17"/>
      <c r="U238" s="17"/>
      <c r="V238" s="17"/>
      <c r="W238" s="17"/>
      <c r="X238" s="17"/>
      <c r="Y238" s="17"/>
      <c r="Z238" s="17"/>
      <c r="AA238" s="17">
        <v>1</v>
      </c>
      <c r="AB238" s="17"/>
      <c r="AC238" s="17"/>
      <c r="AD238" s="17"/>
      <c r="AE238" s="17">
        <v>1</v>
      </c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</row>
    <row r="239" spans="1:51" ht="44.25" customHeight="1" x14ac:dyDescent="0.25">
      <c r="A239" s="12">
        <v>385</v>
      </c>
      <c r="B239" s="12">
        <v>396</v>
      </c>
      <c r="C239" s="13" t="str">
        <f>CONCATENATE(D239,E239,K239,M239)</f>
        <v>M47322LRH96076LC7</v>
      </c>
      <c r="D239" s="13" t="s">
        <v>907</v>
      </c>
      <c r="E239" s="13" t="s">
        <v>820</v>
      </c>
      <c r="F239" s="14">
        <v>238</v>
      </c>
      <c r="G239" s="23">
        <f>+F239*Q239</f>
        <v>238</v>
      </c>
      <c r="H239" s="14">
        <v>595</v>
      </c>
      <c r="I239" s="23">
        <v>60</v>
      </c>
      <c r="J239" s="15"/>
      <c r="K239" s="13" t="s">
        <v>670</v>
      </c>
      <c r="L239" s="13" t="s">
        <v>807</v>
      </c>
      <c r="M239" s="13" t="s">
        <v>620</v>
      </c>
      <c r="N239" s="13" t="s">
        <v>621</v>
      </c>
      <c r="O239" s="13" t="s">
        <v>71</v>
      </c>
      <c r="P239" s="13" t="s">
        <v>71</v>
      </c>
      <c r="Q239" s="16">
        <f t="shared" si="3"/>
        <v>1</v>
      </c>
      <c r="R239" s="14">
        <f>Q239*H239</f>
        <v>595</v>
      </c>
      <c r="S239" s="17"/>
      <c r="T239" s="17"/>
      <c r="U239" s="17"/>
      <c r="V239" s="17"/>
      <c r="W239" s="17"/>
      <c r="X239" s="17"/>
      <c r="Y239" s="17"/>
      <c r="Z239" s="17"/>
      <c r="AA239" s="17">
        <v>1</v>
      </c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</row>
    <row r="240" spans="1:51" ht="44.25" customHeight="1" x14ac:dyDescent="0.25">
      <c r="A240" s="12">
        <v>385</v>
      </c>
      <c r="B240" s="12">
        <v>398</v>
      </c>
      <c r="C240" s="13" t="str">
        <f>CONCATENATE(D240,E240,K240,M240)</f>
        <v>M47324LRG96700LIJ</v>
      </c>
      <c r="D240" s="13" t="s">
        <v>908</v>
      </c>
      <c r="E240" s="13" t="s">
        <v>743</v>
      </c>
      <c r="F240" s="14">
        <v>256</v>
      </c>
      <c r="G240" s="23">
        <f>+F240*Q240</f>
        <v>256</v>
      </c>
      <c r="H240" s="14">
        <v>640</v>
      </c>
      <c r="I240" s="23">
        <v>60</v>
      </c>
      <c r="J240" s="15"/>
      <c r="K240" s="13" t="s">
        <v>909</v>
      </c>
      <c r="L240" s="13" t="s">
        <v>910</v>
      </c>
      <c r="M240" s="13" t="s">
        <v>69</v>
      </c>
      <c r="N240" s="13" t="s">
        <v>70</v>
      </c>
      <c r="O240" s="13" t="s">
        <v>71</v>
      </c>
      <c r="P240" s="13" t="s">
        <v>71</v>
      </c>
      <c r="Q240" s="16">
        <f t="shared" si="3"/>
        <v>1</v>
      </c>
      <c r="R240" s="14">
        <f>Q240*H240</f>
        <v>640</v>
      </c>
      <c r="S240" s="17"/>
      <c r="T240" s="17"/>
      <c r="U240" s="17"/>
      <c r="V240" s="17"/>
      <c r="W240" s="17"/>
      <c r="X240" s="17"/>
      <c r="Y240" s="17"/>
      <c r="Z240" s="17"/>
      <c r="AA240" s="17">
        <v>1</v>
      </c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</row>
    <row r="241" spans="1:51" ht="44.25" customHeight="1" x14ac:dyDescent="0.25">
      <c r="A241" s="12">
        <v>385</v>
      </c>
      <c r="B241" s="12">
        <v>399</v>
      </c>
      <c r="C241" s="13" t="str">
        <f>CONCATENATE(D241,E241,K241,M241)</f>
        <v>M47325LRG96076LEM</v>
      </c>
      <c r="D241" s="13" t="s">
        <v>911</v>
      </c>
      <c r="E241" s="13" t="s">
        <v>743</v>
      </c>
      <c r="F241" s="14">
        <v>250</v>
      </c>
      <c r="G241" s="23">
        <f>+F241*Q241</f>
        <v>250</v>
      </c>
      <c r="H241" s="14">
        <v>625</v>
      </c>
      <c r="I241" s="23">
        <v>60</v>
      </c>
      <c r="J241" s="15"/>
      <c r="K241" s="13" t="s">
        <v>670</v>
      </c>
      <c r="L241" s="13" t="s">
        <v>756</v>
      </c>
      <c r="M241" s="13" t="s">
        <v>126</v>
      </c>
      <c r="N241" s="13" t="s">
        <v>127</v>
      </c>
      <c r="O241" s="13" t="s">
        <v>71</v>
      </c>
      <c r="P241" s="13" t="s">
        <v>71</v>
      </c>
      <c r="Q241" s="16">
        <f t="shared" si="3"/>
        <v>1</v>
      </c>
      <c r="R241" s="14">
        <f>Q241*H241</f>
        <v>625</v>
      </c>
      <c r="S241" s="17"/>
      <c r="T241" s="17"/>
      <c r="U241" s="17"/>
      <c r="V241" s="17"/>
      <c r="W241" s="17"/>
      <c r="X241" s="17"/>
      <c r="Y241" s="17"/>
      <c r="Z241" s="17"/>
      <c r="AA241" s="17">
        <v>1</v>
      </c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</row>
    <row r="242" spans="1:51" ht="44.25" customHeight="1" x14ac:dyDescent="0.25">
      <c r="A242" s="12">
        <v>385</v>
      </c>
      <c r="B242" s="12">
        <v>402</v>
      </c>
      <c r="C242" s="13" t="str">
        <f>CONCATENATE(D242,E242,K242,M242)</f>
        <v>M47326LRG96697MY8</v>
      </c>
      <c r="D242" s="13" t="s">
        <v>912</v>
      </c>
      <c r="E242" s="13" t="s">
        <v>743</v>
      </c>
      <c r="F242" s="14">
        <v>286</v>
      </c>
      <c r="G242" s="23">
        <f>+F242*Q242</f>
        <v>858</v>
      </c>
      <c r="H242" s="14">
        <v>715</v>
      </c>
      <c r="I242" s="23">
        <v>60</v>
      </c>
      <c r="J242" s="15"/>
      <c r="K242" s="13" t="s">
        <v>913</v>
      </c>
      <c r="L242" s="13" t="s">
        <v>914</v>
      </c>
      <c r="M242" s="13" t="s">
        <v>915</v>
      </c>
      <c r="N242" s="13" t="s">
        <v>916</v>
      </c>
      <c r="O242" s="13" t="s">
        <v>71</v>
      </c>
      <c r="P242" s="13" t="s">
        <v>71</v>
      </c>
      <c r="Q242" s="16">
        <f t="shared" si="3"/>
        <v>3</v>
      </c>
      <c r="R242" s="14">
        <f>Q242*H242</f>
        <v>2145</v>
      </c>
      <c r="S242" s="17"/>
      <c r="T242" s="17"/>
      <c r="U242" s="17"/>
      <c r="V242" s="17"/>
      <c r="W242" s="17">
        <v>1</v>
      </c>
      <c r="X242" s="17"/>
      <c r="Y242" s="17"/>
      <c r="Z242" s="17"/>
      <c r="AA242" s="17"/>
      <c r="AB242" s="17"/>
      <c r="AC242" s="17">
        <v>1</v>
      </c>
      <c r="AD242" s="17"/>
      <c r="AE242" s="17">
        <v>1</v>
      </c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</row>
    <row r="243" spans="1:51" ht="44.25" customHeight="1" x14ac:dyDescent="0.25">
      <c r="A243" s="12">
        <v>385</v>
      </c>
      <c r="B243" s="12">
        <v>403</v>
      </c>
      <c r="C243" s="13" t="str">
        <f>CONCATENATE(D243,E243,K243,M243)</f>
        <v>M47327MSG96438IGI</v>
      </c>
      <c r="D243" s="13" t="s">
        <v>917</v>
      </c>
      <c r="E243" s="13" t="s">
        <v>750</v>
      </c>
      <c r="F243" s="14">
        <v>296</v>
      </c>
      <c r="G243" s="23">
        <f>+F243*Q243</f>
        <v>296</v>
      </c>
      <c r="H243" s="14">
        <v>740</v>
      </c>
      <c r="I243" s="23">
        <v>60</v>
      </c>
      <c r="J243" s="15"/>
      <c r="K243" s="13" t="s">
        <v>898</v>
      </c>
      <c r="L243" s="13" t="s">
        <v>918</v>
      </c>
      <c r="M243" s="13" t="s">
        <v>900</v>
      </c>
      <c r="N243" s="13" t="s">
        <v>901</v>
      </c>
      <c r="O243" s="13" t="s">
        <v>71</v>
      </c>
      <c r="P243" s="13" t="s">
        <v>71</v>
      </c>
      <c r="Q243" s="16">
        <f t="shared" si="3"/>
        <v>1</v>
      </c>
      <c r="R243" s="14">
        <f>Q243*H243</f>
        <v>740</v>
      </c>
      <c r="S243" s="17"/>
      <c r="T243" s="17"/>
      <c r="U243" s="17"/>
      <c r="V243" s="17"/>
      <c r="W243" s="17"/>
      <c r="X243" s="17"/>
      <c r="Y243" s="17">
        <v>1</v>
      </c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</row>
    <row r="244" spans="1:51" ht="44.25" customHeight="1" x14ac:dyDescent="0.25">
      <c r="A244" s="12">
        <v>385</v>
      </c>
      <c r="B244" s="12">
        <v>404</v>
      </c>
      <c r="C244" s="13" t="str">
        <f>CONCATENATE(D244,E244,K244,M244)</f>
        <v>M47330IVG96369LIJ</v>
      </c>
      <c r="D244" s="13" t="s">
        <v>919</v>
      </c>
      <c r="E244" s="13" t="s">
        <v>802</v>
      </c>
      <c r="F244" s="14">
        <v>238</v>
      </c>
      <c r="G244" s="23">
        <f>+F244*Q244</f>
        <v>238</v>
      </c>
      <c r="H244" s="14">
        <v>595</v>
      </c>
      <c r="I244" s="23">
        <v>60</v>
      </c>
      <c r="J244" s="15"/>
      <c r="K244" s="13" t="s">
        <v>920</v>
      </c>
      <c r="L244" s="13" t="s">
        <v>921</v>
      </c>
      <c r="M244" s="13" t="s">
        <v>69</v>
      </c>
      <c r="N244" s="13" t="s">
        <v>70</v>
      </c>
      <c r="O244" s="13" t="s">
        <v>71</v>
      </c>
      <c r="P244" s="13" t="s">
        <v>71</v>
      </c>
      <c r="Q244" s="16">
        <f t="shared" si="3"/>
        <v>1</v>
      </c>
      <c r="R244" s="14">
        <f>Q244*H244</f>
        <v>595</v>
      </c>
      <c r="S244" s="17"/>
      <c r="T244" s="17"/>
      <c r="U244" s="17"/>
      <c r="V244" s="17"/>
      <c r="W244" s="17"/>
      <c r="X244" s="17"/>
      <c r="Y244" s="17"/>
      <c r="Z244" s="17"/>
      <c r="AA244" s="17">
        <v>1</v>
      </c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</row>
    <row r="245" spans="1:51" ht="44.25" customHeight="1" x14ac:dyDescent="0.25">
      <c r="A245" s="12">
        <v>385</v>
      </c>
      <c r="B245" s="12">
        <v>405</v>
      </c>
      <c r="C245" s="13" t="str">
        <f>CONCATENATE(D245,E245,K245,M245)</f>
        <v>M47333TDH96719293</v>
      </c>
      <c r="D245" s="13" t="s">
        <v>922</v>
      </c>
      <c r="E245" s="13" t="s">
        <v>831</v>
      </c>
      <c r="F245" s="14">
        <v>234</v>
      </c>
      <c r="G245" s="23">
        <f>+F245*Q245</f>
        <v>468</v>
      </c>
      <c r="H245" s="14">
        <v>585</v>
      </c>
      <c r="I245" s="23">
        <v>60</v>
      </c>
      <c r="J245" s="15"/>
      <c r="K245" s="13" t="s">
        <v>923</v>
      </c>
      <c r="L245" s="13" t="s">
        <v>924</v>
      </c>
      <c r="M245" s="13" t="s">
        <v>131</v>
      </c>
      <c r="N245" s="13" t="s">
        <v>132</v>
      </c>
      <c r="O245" s="13" t="s">
        <v>71</v>
      </c>
      <c r="P245" s="13" t="s">
        <v>71</v>
      </c>
      <c r="Q245" s="16">
        <f t="shared" si="3"/>
        <v>2</v>
      </c>
      <c r="R245" s="14">
        <f>Q245*H245</f>
        <v>1170</v>
      </c>
      <c r="S245" s="17"/>
      <c r="T245" s="17"/>
      <c r="U245" s="17">
        <v>1</v>
      </c>
      <c r="V245" s="17"/>
      <c r="W245" s="17">
        <v>1</v>
      </c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</row>
    <row r="246" spans="1:51" ht="44.25" customHeight="1" x14ac:dyDescent="0.25">
      <c r="A246" s="12">
        <v>385</v>
      </c>
      <c r="B246" s="12">
        <v>406</v>
      </c>
      <c r="C246" s="13" t="str">
        <f>CONCATENATE(D246,E246,K246,M246)</f>
        <v>M47334TDG96076LC7</v>
      </c>
      <c r="D246" s="13" t="s">
        <v>925</v>
      </c>
      <c r="E246" s="13" t="s">
        <v>669</v>
      </c>
      <c r="F246" s="14">
        <v>272</v>
      </c>
      <c r="G246" s="23">
        <f>+F246*Q246</f>
        <v>272</v>
      </c>
      <c r="H246" s="14">
        <v>680</v>
      </c>
      <c r="I246" s="23">
        <v>60</v>
      </c>
      <c r="J246" s="15"/>
      <c r="K246" s="13" t="s">
        <v>670</v>
      </c>
      <c r="L246" s="13" t="s">
        <v>756</v>
      </c>
      <c r="M246" s="13" t="s">
        <v>620</v>
      </c>
      <c r="N246" s="13" t="s">
        <v>621</v>
      </c>
      <c r="O246" s="13" t="s">
        <v>71</v>
      </c>
      <c r="P246" s="13" t="s">
        <v>71</v>
      </c>
      <c r="Q246" s="16">
        <f t="shared" si="3"/>
        <v>1</v>
      </c>
      <c r="R246" s="14">
        <f>Q246*H246</f>
        <v>680</v>
      </c>
      <c r="S246" s="17"/>
      <c r="T246" s="17"/>
      <c r="U246" s="17"/>
      <c r="V246" s="17"/>
      <c r="W246" s="17"/>
      <c r="X246" s="17"/>
      <c r="Y246" s="17"/>
      <c r="Z246" s="17"/>
      <c r="AA246" s="17">
        <v>1</v>
      </c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</row>
    <row r="247" spans="1:51" ht="44.25" customHeight="1" x14ac:dyDescent="0.25">
      <c r="A247" s="12">
        <v>385</v>
      </c>
      <c r="B247" s="12">
        <v>407</v>
      </c>
      <c r="C247" s="13" t="str">
        <f>CONCATENATE(D247,E247,K247,M247)</f>
        <v>M47335GUG98109LIJ</v>
      </c>
      <c r="D247" s="13" t="s">
        <v>926</v>
      </c>
      <c r="E247" s="13" t="s">
        <v>608</v>
      </c>
      <c r="F247" s="14">
        <v>308</v>
      </c>
      <c r="G247" s="23">
        <f>+F247*Q247</f>
        <v>308</v>
      </c>
      <c r="H247" s="14">
        <v>770</v>
      </c>
      <c r="I247" s="23">
        <v>60</v>
      </c>
      <c r="J247" s="15"/>
      <c r="K247" s="13" t="s">
        <v>718</v>
      </c>
      <c r="L247" s="13" t="s">
        <v>927</v>
      </c>
      <c r="M247" s="13" t="s">
        <v>69</v>
      </c>
      <c r="N247" s="13" t="s">
        <v>70</v>
      </c>
      <c r="O247" s="13" t="s">
        <v>71</v>
      </c>
      <c r="P247" s="13" t="s">
        <v>71</v>
      </c>
      <c r="Q247" s="16">
        <f t="shared" si="3"/>
        <v>1</v>
      </c>
      <c r="R247" s="14">
        <f>Q247*H247</f>
        <v>770</v>
      </c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>
        <v>1</v>
      </c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</row>
    <row r="248" spans="1:51" ht="44.25" customHeight="1" x14ac:dyDescent="0.25">
      <c r="A248" s="12">
        <v>385</v>
      </c>
      <c r="B248" s="12">
        <v>408</v>
      </c>
      <c r="C248" s="13" t="str">
        <f>CONCATENATE(D248,E248,K248,M248)</f>
        <v>M47338TDG96717ARQ</v>
      </c>
      <c r="D248" s="13" t="s">
        <v>928</v>
      </c>
      <c r="E248" s="13" t="s">
        <v>669</v>
      </c>
      <c r="F248" s="14">
        <v>272</v>
      </c>
      <c r="G248" s="23">
        <f>+F248*Q248</f>
        <v>1088</v>
      </c>
      <c r="H248" s="14">
        <v>680</v>
      </c>
      <c r="I248" s="23">
        <v>60</v>
      </c>
      <c r="J248" s="15"/>
      <c r="K248" s="13" t="s">
        <v>929</v>
      </c>
      <c r="L248" s="13" t="s">
        <v>930</v>
      </c>
      <c r="M248" s="13" t="s">
        <v>931</v>
      </c>
      <c r="N248" s="13" t="s">
        <v>932</v>
      </c>
      <c r="O248" s="13" t="s">
        <v>71</v>
      </c>
      <c r="P248" s="13" t="s">
        <v>71</v>
      </c>
      <c r="Q248" s="16">
        <f t="shared" si="3"/>
        <v>4</v>
      </c>
      <c r="R248" s="14">
        <f>Q248*H248</f>
        <v>2720</v>
      </c>
      <c r="S248" s="17"/>
      <c r="T248" s="17"/>
      <c r="U248" s="17"/>
      <c r="V248" s="17"/>
      <c r="W248" s="17">
        <v>1</v>
      </c>
      <c r="X248" s="17"/>
      <c r="Y248" s="17"/>
      <c r="Z248" s="17"/>
      <c r="AA248" s="17">
        <v>1</v>
      </c>
      <c r="AB248" s="17"/>
      <c r="AC248" s="17">
        <v>2</v>
      </c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</row>
    <row r="249" spans="1:51" ht="44.25" customHeight="1" x14ac:dyDescent="0.25">
      <c r="A249" s="12">
        <v>385</v>
      </c>
      <c r="B249" s="12">
        <v>409</v>
      </c>
      <c r="C249" s="13" t="str">
        <f>CONCATENATE(D249,E249,K249,M249)</f>
        <v>M47359LRG97426293</v>
      </c>
      <c r="D249" s="13" t="s">
        <v>933</v>
      </c>
      <c r="E249" s="13" t="s">
        <v>743</v>
      </c>
      <c r="F249" s="14">
        <v>190</v>
      </c>
      <c r="G249" s="23">
        <f>+F249*Q249</f>
        <v>190</v>
      </c>
      <c r="H249" s="14">
        <v>475</v>
      </c>
      <c r="I249" s="23">
        <v>60</v>
      </c>
      <c r="J249" s="15"/>
      <c r="K249" s="13" t="s">
        <v>549</v>
      </c>
      <c r="L249" s="13" t="s">
        <v>934</v>
      </c>
      <c r="M249" s="13" t="s">
        <v>131</v>
      </c>
      <c r="N249" s="13" t="s">
        <v>132</v>
      </c>
      <c r="O249" s="13" t="s">
        <v>71</v>
      </c>
      <c r="P249" s="13" t="s">
        <v>71</v>
      </c>
      <c r="Q249" s="16">
        <f t="shared" si="3"/>
        <v>1</v>
      </c>
      <c r="R249" s="14">
        <f>Q249*H249</f>
        <v>475</v>
      </c>
      <c r="S249" s="17"/>
      <c r="T249" s="17"/>
      <c r="U249" s="17"/>
      <c r="V249" s="17"/>
      <c r="W249" s="17"/>
      <c r="X249" s="17"/>
      <c r="Y249" s="17"/>
      <c r="Z249" s="17"/>
      <c r="AA249" s="17">
        <v>1</v>
      </c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</row>
    <row r="250" spans="1:51" ht="44.25" customHeight="1" x14ac:dyDescent="0.25">
      <c r="A250" s="12">
        <v>385</v>
      </c>
      <c r="B250" s="12">
        <v>410</v>
      </c>
      <c r="C250" s="13" t="str">
        <f>CONCATENATE(D250,E250,K250,M250)</f>
        <v>M47365FEG96699LIJ</v>
      </c>
      <c r="D250" s="13" t="s">
        <v>935</v>
      </c>
      <c r="E250" s="13" t="s">
        <v>936</v>
      </c>
      <c r="F250" s="14">
        <v>180</v>
      </c>
      <c r="G250" s="23">
        <f>+F250*Q250</f>
        <v>360</v>
      </c>
      <c r="H250" s="14">
        <v>450</v>
      </c>
      <c r="I250" s="23">
        <v>60</v>
      </c>
      <c r="J250" s="15"/>
      <c r="K250" s="13" t="s">
        <v>937</v>
      </c>
      <c r="L250" s="13" t="s">
        <v>938</v>
      </c>
      <c r="M250" s="13" t="s">
        <v>69</v>
      </c>
      <c r="N250" s="13" t="s">
        <v>70</v>
      </c>
      <c r="O250" s="13" t="s">
        <v>71</v>
      </c>
      <c r="P250" s="13" t="s">
        <v>71</v>
      </c>
      <c r="Q250" s="16">
        <f t="shared" si="3"/>
        <v>2</v>
      </c>
      <c r="R250" s="14">
        <f>Q250*H250</f>
        <v>900</v>
      </c>
      <c r="S250" s="17"/>
      <c r="T250" s="17"/>
      <c r="U250" s="17"/>
      <c r="V250" s="17"/>
      <c r="W250" s="17"/>
      <c r="X250" s="17"/>
      <c r="Y250" s="17">
        <v>2</v>
      </c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</row>
    <row r="251" spans="1:51" ht="44.25" customHeight="1" x14ac:dyDescent="0.25">
      <c r="A251" s="12">
        <v>385</v>
      </c>
      <c r="B251" s="12">
        <v>411</v>
      </c>
      <c r="C251" s="13" t="str">
        <f>CONCATENATE(D251,E251,K251,M251)</f>
        <v>M47388B1GR960760AZ</v>
      </c>
      <c r="D251" s="13" t="s">
        <v>939</v>
      </c>
      <c r="E251" s="13" t="s">
        <v>782</v>
      </c>
      <c r="F251" s="14">
        <v>282</v>
      </c>
      <c r="G251" s="23">
        <f>+F251*Q251</f>
        <v>564</v>
      </c>
      <c r="H251" s="14">
        <v>705</v>
      </c>
      <c r="I251" s="23">
        <v>60</v>
      </c>
      <c r="J251" s="15"/>
      <c r="K251" s="13" t="s">
        <v>940</v>
      </c>
      <c r="L251" s="13" t="s">
        <v>941</v>
      </c>
      <c r="M251" s="13" t="s">
        <v>942</v>
      </c>
      <c r="N251" s="13" t="s">
        <v>943</v>
      </c>
      <c r="O251" s="13" t="s">
        <v>71</v>
      </c>
      <c r="P251" s="13" t="s">
        <v>71</v>
      </c>
      <c r="Q251" s="16">
        <f t="shared" si="3"/>
        <v>2</v>
      </c>
      <c r="R251" s="14">
        <f>Q251*H251</f>
        <v>1410</v>
      </c>
      <c r="S251" s="17"/>
      <c r="T251" s="17"/>
      <c r="U251" s="17">
        <v>1</v>
      </c>
      <c r="V251" s="17"/>
      <c r="W251" s="17"/>
      <c r="X251" s="17"/>
      <c r="Y251" s="17"/>
      <c r="Z251" s="17"/>
      <c r="AA251" s="17"/>
      <c r="AB251" s="17"/>
      <c r="AC251" s="17">
        <v>1</v>
      </c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</row>
    <row r="252" spans="1:51" ht="44.25" customHeight="1" x14ac:dyDescent="0.25">
      <c r="A252" s="12">
        <v>385</v>
      </c>
      <c r="B252" s="12">
        <v>412</v>
      </c>
      <c r="C252" s="13" t="str">
        <f>CONCATENATE(D252,E252,K252,M252)</f>
        <v>M47389B1G960760Q3</v>
      </c>
      <c r="D252" s="13" t="s">
        <v>944</v>
      </c>
      <c r="E252" s="13" t="s">
        <v>782</v>
      </c>
      <c r="F252" s="14">
        <v>278</v>
      </c>
      <c r="G252" s="23">
        <f>+F252*Q252</f>
        <v>278</v>
      </c>
      <c r="H252" s="14">
        <v>695</v>
      </c>
      <c r="I252" s="23">
        <v>60</v>
      </c>
      <c r="J252" s="15"/>
      <c r="K252" s="13" t="s">
        <v>670</v>
      </c>
      <c r="L252" s="13" t="s">
        <v>807</v>
      </c>
      <c r="M252" s="13" t="s">
        <v>526</v>
      </c>
      <c r="N252" s="13" t="s">
        <v>527</v>
      </c>
      <c r="O252" s="13" t="s">
        <v>71</v>
      </c>
      <c r="P252" s="13" t="s">
        <v>71</v>
      </c>
      <c r="Q252" s="16">
        <f t="shared" si="3"/>
        <v>1</v>
      </c>
      <c r="R252" s="14">
        <f>Q252*H252</f>
        <v>695</v>
      </c>
      <c r="S252" s="17"/>
      <c r="T252" s="17"/>
      <c r="U252" s="17"/>
      <c r="V252" s="17"/>
      <c r="W252" s="17">
        <v>1</v>
      </c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</row>
    <row r="253" spans="1:51" ht="44.25" customHeight="1" x14ac:dyDescent="0.25">
      <c r="A253" s="12">
        <v>385</v>
      </c>
      <c r="B253" s="12">
        <v>414</v>
      </c>
      <c r="C253" s="13" t="str">
        <f>CONCATENATE(D253,E253,K253,M253)</f>
        <v>M50000ISG96504293</v>
      </c>
      <c r="D253" s="13" t="s">
        <v>945</v>
      </c>
      <c r="E253" s="13" t="s">
        <v>684</v>
      </c>
      <c r="F253" s="14">
        <v>200</v>
      </c>
      <c r="G253" s="23">
        <f>+F253*Q253</f>
        <v>400</v>
      </c>
      <c r="H253" s="14">
        <v>500</v>
      </c>
      <c r="I253" s="23">
        <v>60</v>
      </c>
      <c r="J253" s="15"/>
      <c r="K253" s="13" t="s">
        <v>946</v>
      </c>
      <c r="L253" s="13" t="s">
        <v>947</v>
      </c>
      <c r="M253" s="13" t="s">
        <v>131</v>
      </c>
      <c r="N253" s="13" t="s">
        <v>132</v>
      </c>
      <c r="O253" s="13" t="s">
        <v>71</v>
      </c>
      <c r="P253" s="13" t="s">
        <v>71</v>
      </c>
      <c r="Q253" s="16">
        <f t="shared" si="3"/>
        <v>2</v>
      </c>
      <c r="R253" s="14">
        <f>Q253*H253</f>
        <v>1000</v>
      </c>
      <c r="S253" s="17"/>
      <c r="T253" s="17"/>
      <c r="U253" s="17"/>
      <c r="V253" s="17"/>
      <c r="W253" s="17"/>
      <c r="X253" s="17"/>
      <c r="Y253" s="17">
        <v>1</v>
      </c>
      <c r="Z253" s="17"/>
      <c r="AA253" s="17">
        <v>1</v>
      </c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</row>
    <row r="254" spans="1:51" ht="44.25" customHeight="1" x14ac:dyDescent="0.25">
      <c r="A254" s="12">
        <v>385</v>
      </c>
      <c r="B254" s="12">
        <v>415</v>
      </c>
      <c r="C254" s="13" t="str">
        <f>CONCATENATE(D254,E254,K254,M254)</f>
        <v>M50000ISG96504LHZ</v>
      </c>
      <c r="D254" s="13" t="s">
        <v>945</v>
      </c>
      <c r="E254" s="13" t="s">
        <v>684</v>
      </c>
      <c r="F254" s="14">
        <v>200</v>
      </c>
      <c r="G254" s="23">
        <f>+F254*Q254</f>
        <v>200</v>
      </c>
      <c r="H254" s="14">
        <v>500</v>
      </c>
      <c r="I254" s="23">
        <v>60</v>
      </c>
      <c r="J254" s="15"/>
      <c r="K254" s="13" t="s">
        <v>946</v>
      </c>
      <c r="L254" s="13" t="s">
        <v>947</v>
      </c>
      <c r="M254" s="13" t="s">
        <v>89</v>
      </c>
      <c r="N254" s="13" t="s">
        <v>90</v>
      </c>
      <c r="O254" s="13" t="s">
        <v>71</v>
      </c>
      <c r="P254" s="13" t="s">
        <v>71</v>
      </c>
      <c r="Q254" s="16">
        <f t="shared" si="3"/>
        <v>1</v>
      </c>
      <c r="R254" s="14">
        <f>Q254*H254</f>
        <v>500</v>
      </c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>
        <v>1</v>
      </c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</row>
    <row r="255" spans="1:51" ht="44.25" customHeight="1" x14ac:dyDescent="0.25">
      <c r="A255" s="12">
        <v>385</v>
      </c>
      <c r="B255" s="12">
        <v>416</v>
      </c>
      <c r="C255" s="13" t="str">
        <f>CONCATENATE(D255,E255,K255,M255)</f>
        <v>M50002ISG98053LIJ</v>
      </c>
      <c r="D255" s="13" t="s">
        <v>948</v>
      </c>
      <c r="E255" s="13" t="s">
        <v>684</v>
      </c>
      <c r="F255" s="14">
        <v>186</v>
      </c>
      <c r="G255" s="23">
        <f>+F255*Q255</f>
        <v>186</v>
      </c>
      <c r="H255" s="14">
        <v>465</v>
      </c>
      <c r="I255" s="23">
        <v>60</v>
      </c>
      <c r="J255" s="15"/>
      <c r="K255" s="13" t="s">
        <v>543</v>
      </c>
      <c r="L255" s="13" t="s">
        <v>949</v>
      </c>
      <c r="M255" s="13" t="s">
        <v>69</v>
      </c>
      <c r="N255" s="13" t="s">
        <v>70</v>
      </c>
      <c r="O255" s="13" t="s">
        <v>71</v>
      </c>
      <c r="P255" s="13" t="s">
        <v>71</v>
      </c>
      <c r="Q255" s="16">
        <f t="shared" si="3"/>
        <v>1</v>
      </c>
      <c r="R255" s="14">
        <f>Q255*H255</f>
        <v>465</v>
      </c>
      <c r="S255" s="17"/>
      <c r="T255" s="17"/>
      <c r="U255" s="17"/>
      <c r="V255" s="17"/>
      <c r="W255" s="17"/>
      <c r="X255" s="17"/>
      <c r="Y255" s="17"/>
      <c r="Z255" s="17"/>
      <c r="AA255" s="17">
        <v>1</v>
      </c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</row>
    <row r="256" spans="1:51" ht="44.25" customHeight="1" x14ac:dyDescent="0.25">
      <c r="A256" s="12">
        <v>385</v>
      </c>
      <c r="B256" s="12">
        <v>418</v>
      </c>
      <c r="C256" s="13" t="str">
        <f>CONCATENATE(D256,E256,K256,M256)</f>
        <v>M50010KNG964960AW</v>
      </c>
      <c r="D256" s="13" t="s">
        <v>950</v>
      </c>
      <c r="E256" s="13" t="s">
        <v>951</v>
      </c>
      <c r="F256" s="14">
        <v>160</v>
      </c>
      <c r="G256" s="23">
        <f>+F256*Q256</f>
        <v>480</v>
      </c>
      <c r="H256" s="14">
        <v>400</v>
      </c>
      <c r="I256" s="23">
        <v>60</v>
      </c>
      <c r="J256" s="15"/>
      <c r="K256" s="13" t="s">
        <v>145</v>
      </c>
      <c r="L256" s="13" t="s">
        <v>952</v>
      </c>
      <c r="M256" s="13" t="s">
        <v>953</v>
      </c>
      <c r="N256" s="13" t="s">
        <v>954</v>
      </c>
      <c r="O256" s="13" t="s">
        <v>71</v>
      </c>
      <c r="P256" s="13" t="s">
        <v>71</v>
      </c>
      <c r="Q256" s="16">
        <f t="shared" si="3"/>
        <v>3</v>
      </c>
      <c r="R256" s="14">
        <f>Q256*H256</f>
        <v>1200</v>
      </c>
      <c r="S256" s="17"/>
      <c r="T256" s="17"/>
      <c r="U256" s="17"/>
      <c r="V256" s="17"/>
      <c r="W256" s="17">
        <v>1</v>
      </c>
      <c r="X256" s="17"/>
      <c r="Y256" s="17">
        <v>2</v>
      </c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</row>
    <row r="257" spans="1:51" ht="44.25" customHeight="1" x14ac:dyDescent="0.25">
      <c r="A257" s="12">
        <v>385</v>
      </c>
      <c r="B257" s="12">
        <v>419</v>
      </c>
      <c r="C257" s="13" t="str">
        <f>CONCATENATE(D257,E257,K257,M257)</f>
        <v>M60012BAM-STAM*98801LBM</v>
      </c>
      <c r="D257" s="13" t="s">
        <v>955</v>
      </c>
      <c r="E257" s="13" t="s">
        <v>50</v>
      </c>
      <c r="F257" s="14">
        <v>136</v>
      </c>
      <c r="G257" s="23">
        <f>+F257*Q257</f>
        <v>136</v>
      </c>
      <c r="H257" s="14">
        <v>340</v>
      </c>
      <c r="I257" s="23">
        <v>60</v>
      </c>
      <c r="J257" s="15"/>
      <c r="K257" s="13" t="s">
        <v>895</v>
      </c>
      <c r="L257" s="13" t="s">
        <v>956</v>
      </c>
      <c r="M257" s="13" t="s">
        <v>246</v>
      </c>
      <c r="N257" s="13" t="s">
        <v>247</v>
      </c>
      <c r="O257" s="13" t="s">
        <v>71</v>
      </c>
      <c r="P257" s="13" t="s">
        <v>71</v>
      </c>
      <c r="Q257" s="16">
        <f t="shared" si="3"/>
        <v>1</v>
      </c>
      <c r="R257" s="14">
        <f>Q257*H257</f>
        <v>340</v>
      </c>
      <c r="S257" s="17"/>
      <c r="T257" s="17"/>
      <c r="U257" s="17"/>
      <c r="V257" s="17"/>
      <c r="W257" s="17"/>
      <c r="X257" s="17"/>
      <c r="Y257" s="17"/>
      <c r="Z257" s="17">
        <v>1</v>
      </c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</row>
    <row r="258" spans="1:51" ht="44.25" customHeight="1" x14ac:dyDescent="0.25">
      <c r="A258" s="12">
        <v>385</v>
      </c>
      <c r="B258" s="12">
        <v>421</v>
      </c>
      <c r="C258" s="13" t="str">
        <f>CONCATENATE(D258,E258,K258,M258)</f>
        <v>M60270CEG98142AEB</v>
      </c>
      <c r="D258" s="13" t="s">
        <v>957</v>
      </c>
      <c r="E258" s="13" t="s">
        <v>958</v>
      </c>
      <c r="F258" s="14">
        <v>152</v>
      </c>
      <c r="G258" s="23">
        <f>+F258*Q258</f>
        <v>152</v>
      </c>
      <c r="H258" s="14">
        <v>380</v>
      </c>
      <c r="I258" s="23">
        <v>60</v>
      </c>
      <c r="J258" s="15"/>
      <c r="K258" s="13" t="s">
        <v>84</v>
      </c>
      <c r="L258" s="13" t="s">
        <v>959</v>
      </c>
      <c r="M258" s="13" t="s">
        <v>666</v>
      </c>
      <c r="N258" s="13" t="s">
        <v>667</v>
      </c>
      <c r="O258" s="13" t="s">
        <v>71</v>
      </c>
      <c r="P258" s="13" t="s">
        <v>71</v>
      </c>
      <c r="Q258" s="16">
        <f t="shared" si="3"/>
        <v>1</v>
      </c>
      <c r="R258" s="14">
        <f>Q258*H258</f>
        <v>380</v>
      </c>
      <c r="S258" s="17"/>
      <c r="T258" s="17"/>
      <c r="U258" s="17"/>
      <c r="V258" s="17"/>
      <c r="W258" s="17"/>
      <c r="X258" s="17"/>
      <c r="Y258" s="17"/>
      <c r="Z258" s="17"/>
      <c r="AA258" s="17">
        <v>1</v>
      </c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</row>
    <row r="259" spans="1:51" ht="44.25" customHeight="1" x14ac:dyDescent="0.25">
      <c r="A259" s="12">
        <v>385</v>
      </c>
      <c r="B259" s="12">
        <v>422</v>
      </c>
      <c r="C259" s="13" t="str">
        <f>CONCATENATE(D259,E259,K259,M259)</f>
        <v>M60298ALH97426AEB</v>
      </c>
      <c r="D259" s="13" t="s">
        <v>960</v>
      </c>
      <c r="E259" s="13" t="s">
        <v>961</v>
      </c>
      <c r="F259" s="14">
        <v>152</v>
      </c>
      <c r="G259" s="23">
        <f>+F259*Q259</f>
        <v>152</v>
      </c>
      <c r="H259" s="14">
        <v>380</v>
      </c>
      <c r="I259" s="23">
        <v>60</v>
      </c>
      <c r="J259" s="15"/>
      <c r="K259" s="13" t="s">
        <v>549</v>
      </c>
      <c r="L259" s="13" t="s">
        <v>962</v>
      </c>
      <c r="M259" s="13" t="s">
        <v>666</v>
      </c>
      <c r="N259" s="13" t="s">
        <v>667</v>
      </c>
      <c r="O259" s="13" t="s">
        <v>71</v>
      </c>
      <c r="P259" s="13" t="s">
        <v>71</v>
      </c>
      <c r="Q259" s="16">
        <f t="shared" si="3"/>
        <v>1</v>
      </c>
      <c r="R259" s="14">
        <f>Q259*H259</f>
        <v>380</v>
      </c>
      <c r="S259" s="17"/>
      <c r="T259" s="17"/>
      <c r="U259" s="17"/>
      <c r="V259" s="17"/>
      <c r="W259" s="17">
        <v>1</v>
      </c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</row>
    <row r="260" spans="1:51" ht="44.25" customHeight="1" x14ac:dyDescent="0.25">
      <c r="A260" s="12">
        <v>385</v>
      </c>
      <c r="B260" s="12">
        <v>423</v>
      </c>
      <c r="C260" s="13" t="str">
        <f>CONCATENATE(D260,E260,K260,M260)</f>
        <v>M60401BXH96076LC7</v>
      </c>
      <c r="D260" s="13" t="s">
        <v>963</v>
      </c>
      <c r="E260" s="13" t="s">
        <v>964</v>
      </c>
      <c r="F260" s="14">
        <v>148</v>
      </c>
      <c r="G260" s="23">
        <f>+F260*Q260</f>
        <v>592</v>
      </c>
      <c r="H260" s="14">
        <v>370</v>
      </c>
      <c r="I260" s="23">
        <v>60</v>
      </c>
      <c r="J260" s="15"/>
      <c r="K260" s="13" t="s">
        <v>670</v>
      </c>
      <c r="L260" s="13" t="s">
        <v>965</v>
      </c>
      <c r="M260" s="13" t="s">
        <v>620</v>
      </c>
      <c r="N260" s="13" t="s">
        <v>621</v>
      </c>
      <c r="O260" s="13" t="s">
        <v>71</v>
      </c>
      <c r="P260" s="13" t="s">
        <v>71</v>
      </c>
      <c r="Q260" s="16">
        <f t="shared" si="3"/>
        <v>4</v>
      </c>
      <c r="R260" s="14">
        <f>Q260*H260</f>
        <v>1480</v>
      </c>
      <c r="S260" s="17"/>
      <c r="T260" s="17"/>
      <c r="U260" s="17"/>
      <c r="V260" s="17"/>
      <c r="W260" s="17"/>
      <c r="X260" s="17">
        <v>2</v>
      </c>
      <c r="Y260" s="17"/>
      <c r="Z260" s="17">
        <v>1</v>
      </c>
      <c r="AA260" s="17"/>
      <c r="AB260" s="17">
        <v>1</v>
      </c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</row>
    <row r="261" spans="1:51" ht="44.25" customHeight="1" x14ac:dyDescent="0.25">
      <c r="A261" s="12">
        <v>385</v>
      </c>
      <c r="B261" s="12">
        <v>425</v>
      </c>
      <c r="C261" s="13" t="str">
        <f>CONCATENATE(D261,E261,K261,M261)</f>
        <v>M60402BXH96076LC7</v>
      </c>
      <c r="D261" s="13" t="s">
        <v>966</v>
      </c>
      <c r="E261" s="13" t="s">
        <v>964</v>
      </c>
      <c r="F261" s="14">
        <v>144</v>
      </c>
      <c r="G261" s="23">
        <f>+F261*Q261</f>
        <v>144</v>
      </c>
      <c r="H261" s="14">
        <v>360</v>
      </c>
      <c r="I261" s="23">
        <v>60</v>
      </c>
      <c r="J261" s="15"/>
      <c r="K261" s="13" t="s">
        <v>670</v>
      </c>
      <c r="L261" s="13" t="s">
        <v>965</v>
      </c>
      <c r="M261" s="13" t="s">
        <v>620</v>
      </c>
      <c r="N261" s="13" t="s">
        <v>621</v>
      </c>
      <c r="O261" s="13" t="s">
        <v>71</v>
      </c>
      <c r="P261" s="13" t="s">
        <v>71</v>
      </c>
      <c r="Q261" s="16">
        <f t="shared" ref="Q261:Q324" si="4">SUM(S261:AY261)</f>
        <v>1</v>
      </c>
      <c r="R261" s="14">
        <f>Q261*H261</f>
        <v>360</v>
      </c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>
        <v>1</v>
      </c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</row>
    <row r="262" spans="1:51" ht="44.25" customHeight="1" x14ac:dyDescent="0.25">
      <c r="A262" s="12">
        <v>385</v>
      </c>
      <c r="B262" s="12">
        <v>426</v>
      </c>
      <c r="C262" s="13" t="str">
        <f>CONCATENATE(D262,E262,K262,M262)</f>
        <v>M60402BXG98109ALC7</v>
      </c>
      <c r="D262" s="13" t="s">
        <v>966</v>
      </c>
      <c r="E262" s="13" t="s">
        <v>967</v>
      </c>
      <c r="F262" s="14">
        <v>144</v>
      </c>
      <c r="G262" s="23">
        <f>+F262*Q262</f>
        <v>432</v>
      </c>
      <c r="H262" s="14">
        <v>360</v>
      </c>
      <c r="I262" s="23">
        <v>60</v>
      </c>
      <c r="J262" s="15"/>
      <c r="K262" s="13" t="s">
        <v>800</v>
      </c>
      <c r="L262" s="13" t="s">
        <v>968</v>
      </c>
      <c r="M262" s="13" t="s">
        <v>620</v>
      </c>
      <c r="N262" s="13" t="s">
        <v>621</v>
      </c>
      <c r="O262" s="13" t="s">
        <v>71</v>
      </c>
      <c r="P262" s="13" t="s">
        <v>71</v>
      </c>
      <c r="Q262" s="16">
        <f t="shared" si="4"/>
        <v>3</v>
      </c>
      <c r="R262" s="14">
        <f>Q262*H262</f>
        <v>1080</v>
      </c>
      <c r="S262" s="17"/>
      <c r="T262" s="17"/>
      <c r="U262" s="17"/>
      <c r="V262" s="17"/>
      <c r="W262" s="17">
        <v>1</v>
      </c>
      <c r="X262" s="17"/>
      <c r="Y262" s="17"/>
      <c r="Z262" s="17"/>
      <c r="AA262" s="17">
        <v>2</v>
      </c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</row>
    <row r="263" spans="1:51" ht="44.25" customHeight="1" x14ac:dyDescent="0.25">
      <c r="A263" s="12">
        <v>385</v>
      </c>
      <c r="B263" s="12">
        <v>429</v>
      </c>
      <c r="C263" s="13" t="str">
        <f>CONCATENATE(D263,E263,K263,M263)</f>
        <v>M60405DEH98029AED</v>
      </c>
      <c r="D263" s="13" t="s">
        <v>969</v>
      </c>
      <c r="E263" s="13" t="s">
        <v>970</v>
      </c>
      <c r="F263" s="14">
        <v>144</v>
      </c>
      <c r="G263" s="23">
        <f>+F263*Q263</f>
        <v>720</v>
      </c>
      <c r="H263" s="14">
        <v>360</v>
      </c>
      <c r="I263" s="23">
        <v>60</v>
      </c>
      <c r="J263" s="15"/>
      <c r="K263" s="13" t="s">
        <v>971</v>
      </c>
      <c r="L263" s="13" t="s">
        <v>972</v>
      </c>
      <c r="M263" s="13" t="s">
        <v>229</v>
      </c>
      <c r="N263" s="13" t="s">
        <v>230</v>
      </c>
      <c r="O263" s="13" t="s">
        <v>71</v>
      </c>
      <c r="P263" s="13" t="s">
        <v>71</v>
      </c>
      <c r="Q263" s="16">
        <f t="shared" si="4"/>
        <v>5</v>
      </c>
      <c r="R263" s="14">
        <f>Q263*H263</f>
        <v>1800</v>
      </c>
      <c r="S263" s="17"/>
      <c r="T263" s="17">
        <v>1</v>
      </c>
      <c r="U263" s="17"/>
      <c r="V263" s="17">
        <v>1</v>
      </c>
      <c r="W263" s="17"/>
      <c r="X263" s="17">
        <v>1</v>
      </c>
      <c r="Y263" s="17">
        <v>1</v>
      </c>
      <c r="Z263" s="17">
        <v>1</v>
      </c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</row>
    <row r="264" spans="1:51" ht="44.25" customHeight="1" x14ac:dyDescent="0.25">
      <c r="A264" s="12">
        <v>385</v>
      </c>
      <c r="B264" s="12">
        <v>430</v>
      </c>
      <c r="C264" s="13" t="str">
        <f>CONCATENATE(D264,E264,K264,M264)</f>
        <v>M60405DUGE96937AEB</v>
      </c>
      <c r="D264" s="13" t="s">
        <v>969</v>
      </c>
      <c r="E264" s="13" t="s">
        <v>973</v>
      </c>
      <c r="F264" s="14">
        <v>144</v>
      </c>
      <c r="G264" s="23">
        <f>+F264*Q264</f>
        <v>864</v>
      </c>
      <c r="H264" s="14">
        <v>360</v>
      </c>
      <c r="I264" s="23">
        <v>60</v>
      </c>
      <c r="J264" s="15"/>
      <c r="K264" s="13" t="s">
        <v>974</v>
      </c>
      <c r="L264" s="13" t="s">
        <v>975</v>
      </c>
      <c r="M264" s="13" t="s">
        <v>666</v>
      </c>
      <c r="N264" s="13" t="s">
        <v>667</v>
      </c>
      <c r="O264" s="13" t="s">
        <v>71</v>
      </c>
      <c r="P264" s="13" t="s">
        <v>71</v>
      </c>
      <c r="Q264" s="16">
        <f t="shared" si="4"/>
        <v>6</v>
      </c>
      <c r="R264" s="14">
        <f>Q264*H264</f>
        <v>2160</v>
      </c>
      <c r="S264" s="17"/>
      <c r="T264" s="17"/>
      <c r="U264" s="17"/>
      <c r="V264" s="17">
        <v>1</v>
      </c>
      <c r="W264" s="17"/>
      <c r="X264" s="17">
        <v>1</v>
      </c>
      <c r="Y264" s="17">
        <v>3</v>
      </c>
      <c r="Z264" s="17">
        <v>1</v>
      </c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</row>
    <row r="265" spans="1:51" ht="44.25" customHeight="1" x14ac:dyDescent="0.25">
      <c r="A265" s="12">
        <v>385</v>
      </c>
      <c r="B265" s="12">
        <v>434</v>
      </c>
      <c r="C265" s="13" t="str">
        <f>CONCATENATE(D265,E265,K265,M265)</f>
        <v>M60442DEH98029AED</v>
      </c>
      <c r="D265" s="13" t="s">
        <v>976</v>
      </c>
      <c r="E265" s="13" t="s">
        <v>970</v>
      </c>
      <c r="F265" s="14">
        <v>158</v>
      </c>
      <c r="G265" s="23">
        <f>+F265*Q265</f>
        <v>158</v>
      </c>
      <c r="H265" s="14">
        <v>395</v>
      </c>
      <c r="I265" s="23">
        <v>60</v>
      </c>
      <c r="J265" s="15"/>
      <c r="K265" s="13" t="s">
        <v>971</v>
      </c>
      <c r="L265" s="13" t="s">
        <v>972</v>
      </c>
      <c r="M265" s="13" t="s">
        <v>229</v>
      </c>
      <c r="N265" s="13" t="s">
        <v>230</v>
      </c>
      <c r="O265" s="13" t="s">
        <v>71</v>
      </c>
      <c r="P265" s="13" t="s">
        <v>71</v>
      </c>
      <c r="Q265" s="16">
        <f t="shared" si="4"/>
        <v>1</v>
      </c>
      <c r="R265" s="14">
        <f>Q265*H265</f>
        <v>395</v>
      </c>
      <c r="S265" s="17">
        <v>1</v>
      </c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</row>
    <row r="266" spans="1:51" ht="44.25" customHeight="1" x14ac:dyDescent="0.25">
      <c r="A266" s="12">
        <v>385</v>
      </c>
      <c r="B266" s="12">
        <v>435</v>
      </c>
      <c r="C266" s="13" t="str">
        <f>CONCATENATE(D266,E266,K266,M266)</f>
        <v>M60443DEH96527282</v>
      </c>
      <c r="D266" s="13" t="s">
        <v>977</v>
      </c>
      <c r="E266" s="13" t="s">
        <v>970</v>
      </c>
      <c r="F266" s="14">
        <v>154</v>
      </c>
      <c r="G266" s="23">
        <f>+F266*Q266</f>
        <v>154</v>
      </c>
      <c r="H266" s="14">
        <v>385</v>
      </c>
      <c r="I266" s="23">
        <v>60</v>
      </c>
      <c r="J266" s="15"/>
      <c r="K266" s="13" t="s">
        <v>978</v>
      </c>
      <c r="L266" s="13" t="s">
        <v>979</v>
      </c>
      <c r="M266" s="13" t="s">
        <v>980</v>
      </c>
      <c r="N266" s="13" t="s">
        <v>981</v>
      </c>
      <c r="O266" s="13" t="s">
        <v>71</v>
      </c>
      <c r="P266" s="13" t="s">
        <v>71</v>
      </c>
      <c r="Q266" s="16">
        <f t="shared" si="4"/>
        <v>1</v>
      </c>
      <c r="R266" s="14">
        <f>Q266*H266</f>
        <v>385</v>
      </c>
      <c r="S266" s="17"/>
      <c r="T266" s="17"/>
      <c r="U266" s="17"/>
      <c r="V266" s="17"/>
      <c r="W266" s="17"/>
      <c r="X266" s="17">
        <v>1</v>
      </c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</row>
    <row r="267" spans="1:51" ht="44.25" customHeight="1" x14ac:dyDescent="0.25">
      <c r="A267" s="12">
        <v>385</v>
      </c>
      <c r="B267" s="12">
        <v>436</v>
      </c>
      <c r="C267" s="13" t="str">
        <f>CONCATENATE(D267,E267,K267,M267)</f>
        <v>M60443DUG96527IVC</v>
      </c>
      <c r="D267" s="13" t="s">
        <v>977</v>
      </c>
      <c r="E267" s="13" t="s">
        <v>973</v>
      </c>
      <c r="F267" s="14">
        <v>154</v>
      </c>
      <c r="G267" s="23">
        <f>+F267*Q267</f>
        <v>1694</v>
      </c>
      <c r="H267" s="14">
        <v>385</v>
      </c>
      <c r="I267" s="23">
        <v>60</v>
      </c>
      <c r="J267" s="15"/>
      <c r="K267" s="13" t="s">
        <v>978</v>
      </c>
      <c r="L267" s="13" t="s">
        <v>979</v>
      </c>
      <c r="M267" s="13" t="s">
        <v>982</v>
      </c>
      <c r="N267" s="13" t="s">
        <v>983</v>
      </c>
      <c r="O267" s="13" t="s">
        <v>71</v>
      </c>
      <c r="P267" s="13" t="s">
        <v>71</v>
      </c>
      <c r="Q267" s="16">
        <f t="shared" si="4"/>
        <v>11</v>
      </c>
      <c r="R267" s="14">
        <f>Q267*H267</f>
        <v>4235</v>
      </c>
      <c r="S267" s="17"/>
      <c r="T267" s="17"/>
      <c r="U267" s="17">
        <v>1</v>
      </c>
      <c r="V267" s="17">
        <v>1</v>
      </c>
      <c r="W267" s="17">
        <v>1</v>
      </c>
      <c r="X267" s="17"/>
      <c r="Y267" s="17">
        <v>3</v>
      </c>
      <c r="Z267" s="17"/>
      <c r="AA267" s="17">
        <v>1</v>
      </c>
      <c r="AB267" s="17"/>
      <c r="AC267" s="17">
        <v>1</v>
      </c>
      <c r="AD267" s="17">
        <v>1</v>
      </c>
      <c r="AE267" s="17"/>
      <c r="AF267" s="17"/>
      <c r="AG267" s="17">
        <v>1</v>
      </c>
      <c r="AH267" s="17"/>
      <c r="AI267" s="17">
        <v>1</v>
      </c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</row>
    <row r="268" spans="1:51" ht="44.25" customHeight="1" x14ac:dyDescent="0.25">
      <c r="A268" s="12">
        <v>385</v>
      </c>
      <c r="B268" s="12">
        <v>437</v>
      </c>
      <c r="C268" s="13" t="str">
        <f>CONCATENATE(D268,E268,K268,M268)</f>
        <v>M60444DUG96527LIJ</v>
      </c>
      <c r="D268" s="13" t="s">
        <v>984</v>
      </c>
      <c r="E268" s="13" t="s">
        <v>973</v>
      </c>
      <c r="F268" s="14">
        <v>154</v>
      </c>
      <c r="G268" s="23">
        <f>+F268*Q268</f>
        <v>308</v>
      </c>
      <c r="H268" s="14">
        <v>385</v>
      </c>
      <c r="I268" s="23">
        <v>60</v>
      </c>
      <c r="J268" s="15"/>
      <c r="K268" s="13" t="s">
        <v>978</v>
      </c>
      <c r="L268" s="13" t="s">
        <v>979</v>
      </c>
      <c r="M268" s="13" t="s">
        <v>69</v>
      </c>
      <c r="N268" s="13" t="s">
        <v>70</v>
      </c>
      <c r="O268" s="13" t="s">
        <v>71</v>
      </c>
      <c r="P268" s="13" t="s">
        <v>71</v>
      </c>
      <c r="Q268" s="16">
        <f t="shared" si="4"/>
        <v>2</v>
      </c>
      <c r="R268" s="14">
        <f>Q268*H268</f>
        <v>770</v>
      </c>
      <c r="S268" s="17"/>
      <c r="T268" s="17"/>
      <c r="U268" s="17"/>
      <c r="V268" s="17">
        <v>1</v>
      </c>
      <c r="W268" s="17"/>
      <c r="X268" s="17"/>
      <c r="Y268" s="17"/>
      <c r="Z268" s="17"/>
      <c r="AA268" s="17">
        <v>1</v>
      </c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</row>
    <row r="269" spans="1:51" ht="44.25" customHeight="1" x14ac:dyDescent="0.25">
      <c r="A269" s="12">
        <v>385</v>
      </c>
      <c r="B269" s="12">
        <v>438</v>
      </c>
      <c r="C269" s="13" t="str">
        <f>CONCATENATE(D269,E269,K269,M269)</f>
        <v>M60444DUG97426DGD</v>
      </c>
      <c r="D269" s="13" t="s">
        <v>984</v>
      </c>
      <c r="E269" s="13" t="s">
        <v>973</v>
      </c>
      <c r="F269" s="14">
        <v>154</v>
      </c>
      <c r="G269" s="23">
        <f>+F269*Q269</f>
        <v>308</v>
      </c>
      <c r="H269" s="14">
        <v>385</v>
      </c>
      <c r="I269" s="23">
        <v>60</v>
      </c>
      <c r="J269" s="15"/>
      <c r="K269" s="13" t="s">
        <v>549</v>
      </c>
      <c r="L269" s="13" t="s">
        <v>985</v>
      </c>
      <c r="M269" s="13" t="s">
        <v>122</v>
      </c>
      <c r="N269" s="13" t="s">
        <v>123</v>
      </c>
      <c r="O269" s="13" t="s">
        <v>71</v>
      </c>
      <c r="P269" s="13" t="s">
        <v>71</v>
      </c>
      <c r="Q269" s="16">
        <f t="shared" si="4"/>
        <v>2</v>
      </c>
      <c r="R269" s="14">
        <f>Q269*H269</f>
        <v>770</v>
      </c>
      <c r="S269" s="17"/>
      <c r="T269" s="17"/>
      <c r="U269" s="17"/>
      <c r="V269" s="17"/>
      <c r="W269" s="17">
        <v>1</v>
      </c>
      <c r="X269" s="17"/>
      <c r="Y269" s="17">
        <v>1</v>
      </c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</row>
    <row r="270" spans="1:51" ht="44.25" customHeight="1" x14ac:dyDescent="0.25">
      <c r="A270" s="12">
        <v>385</v>
      </c>
      <c r="B270" s="12">
        <v>439</v>
      </c>
      <c r="C270" s="13" t="str">
        <f>CONCATENATE(D270,E270,K270,M270)</f>
        <v>M60444DUG97426PDT</v>
      </c>
      <c r="D270" s="13" t="s">
        <v>984</v>
      </c>
      <c r="E270" s="13" t="s">
        <v>973</v>
      </c>
      <c r="F270" s="14">
        <v>154</v>
      </c>
      <c r="G270" s="23">
        <f>+F270*Q270</f>
        <v>154</v>
      </c>
      <c r="H270" s="14">
        <v>385</v>
      </c>
      <c r="I270" s="23">
        <v>60</v>
      </c>
      <c r="J270" s="15"/>
      <c r="K270" s="13" t="s">
        <v>549</v>
      </c>
      <c r="L270" s="13" t="s">
        <v>985</v>
      </c>
      <c r="M270" s="13" t="s">
        <v>986</v>
      </c>
      <c r="N270" s="13" t="s">
        <v>987</v>
      </c>
      <c r="O270" s="13" t="s">
        <v>71</v>
      </c>
      <c r="P270" s="13" t="s">
        <v>71</v>
      </c>
      <c r="Q270" s="16">
        <f t="shared" si="4"/>
        <v>1</v>
      </c>
      <c r="R270" s="14">
        <f>Q270*H270</f>
        <v>385</v>
      </c>
      <c r="S270" s="17"/>
      <c r="T270" s="17"/>
      <c r="U270" s="17"/>
      <c r="V270" s="17"/>
      <c r="W270" s="17"/>
      <c r="X270" s="17"/>
      <c r="Y270" s="17"/>
      <c r="Z270" s="17"/>
      <c r="AA270" s="17">
        <v>1</v>
      </c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</row>
    <row r="271" spans="1:51" ht="44.25" customHeight="1" x14ac:dyDescent="0.25">
      <c r="A271" s="12">
        <v>385</v>
      </c>
      <c r="B271" s="12">
        <v>440</v>
      </c>
      <c r="C271" s="13" t="str">
        <f>CONCATENATE(D271,E271,K271,M271)</f>
        <v>M60446ALG96504ZBS</v>
      </c>
      <c r="D271" s="13" t="s">
        <v>988</v>
      </c>
      <c r="E271" s="13" t="s">
        <v>989</v>
      </c>
      <c r="F271" s="14">
        <v>148</v>
      </c>
      <c r="G271" s="23">
        <f>+F271*Q271</f>
        <v>148</v>
      </c>
      <c r="H271" s="14">
        <v>370</v>
      </c>
      <c r="I271" s="23">
        <v>60</v>
      </c>
      <c r="J271" s="15"/>
      <c r="K271" s="13" t="s">
        <v>946</v>
      </c>
      <c r="L271" s="13" t="s">
        <v>990</v>
      </c>
      <c r="M271" s="13" t="s">
        <v>879</v>
      </c>
      <c r="N271" s="13" t="s">
        <v>880</v>
      </c>
      <c r="O271" s="13" t="s">
        <v>71</v>
      </c>
      <c r="P271" s="13" t="s">
        <v>71</v>
      </c>
      <c r="Q271" s="16">
        <f t="shared" si="4"/>
        <v>1</v>
      </c>
      <c r="R271" s="14">
        <f>Q271*H271</f>
        <v>370</v>
      </c>
      <c r="S271" s="17"/>
      <c r="T271" s="17"/>
      <c r="U271" s="17"/>
      <c r="V271" s="17"/>
      <c r="W271" s="17"/>
      <c r="X271" s="17"/>
      <c r="Y271" s="17"/>
      <c r="Z271" s="17"/>
      <c r="AA271" s="17">
        <v>1</v>
      </c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</row>
    <row r="272" spans="1:51" ht="44.25" customHeight="1" x14ac:dyDescent="0.25">
      <c r="A272" s="12">
        <v>385</v>
      </c>
      <c r="B272" s="12">
        <v>441</v>
      </c>
      <c r="C272" s="13" t="str">
        <f>CONCATENATE(D272,E272,K272,M272)</f>
        <v>M60453DUM97282PDS</v>
      </c>
      <c r="D272" s="13" t="s">
        <v>991</v>
      </c>
      <c r="E272" s="13" t="s">
        <v>992</v>
      </c>
      <c r="F272" s="14">
        <v>136</v>
      </c>
      <c r="G272" s="23">
        <f>+F272*Q272</f>
        <v>136</v>
      </c>
      <c r="H272" s="14">
        <v>340</v>
      </c>
      <c r="I272" s="23">
        <v>60</v>
      </c>
      <c r="J272" s="15"/>
      <c r="K272" s="13" t="s">
        <v>993</v>
      </c>
      <c r="L272" s="13" t="s">
        <v>994</v>
      </c>
      <c r="M272" s="13" t="s">
        <v>995</v>
      </c>
      <c r="N272" s="13" t="s">
        <v>996</v>
      </c>
      <c r="O272" s="13" t="s">
        <v>71</v>
      </c>
      <c r="P272" s="13" t="s">
        <v>71</v>
      </c>
      <c r="Q272" s="16">
        <f t="shared" si="4"/>
        <v>1</v>
      </c>
      <c r="R272" s="14">
        <f>Q272*H272</f>
        <v>340</v>
      </c>
      <c r="S272" s="17"/>
      <c r="T272" s="17"/>
      <c r="U272" s="17"/>
      <c r="V272" s="17"/>
      <c r="W272" s="17"/>
      <c r="X272" s="17"/>
      <c r="Y272" s="17"/>
      <c r="Z272" s="17"/>
      <c r="AA272" s="17">
        <v>1</v>
      </c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</row>
    <row r="273" spans="1:51" ht="44.25" customHeight="1" x14ac:dyDescent="0.25">
      <c r="A273" s="12">
        <v>385</v>
      </c>
      <c r="B273" s="12">
        <v>442</v>
      </c>
      <c r="C273" s="13" t="str">
        <f>CONCATENATE(D273,E273,K273,M273)</f>
        <v>M60460DUGE98274AEB</v>
      </c>
      <c r="D273" s="13" t="s">
        <v>997</v>
      </c>
      <c r="E273" s="13" t="s">
        <v>973</v>
      </c>
      <c r="F273" s="14">
        <v>148</v>
      </c>
      <c r="G273" s="23">
        <f>+F273*Q273</f>
        <v>148</v>
      </c>
      <c r="H273" s="14">
        <v>370</v>
      </c>
      <c r="I273" s="23">
        <v>60</v>
      </c>
      <c r="J273" s="15"/>
      <c r="K273" s="13" t="s">
        <v>998</v>
      </c>
      <c r="L273" s="13" t="s">
        <v>999</v>
      </c>
      <c r="M273" s="13" t="s">
        <v>666</v>
      </c>
      <c r="N273" s="13" t="s">
        <v>667</v>
      </c>
      <c r="O273" s="13" t="s">
        <v>71</v>
      </c>
      <c r="P273" s="13" t="s">
        <v>71</v>
      </c>
      <c r="Q273" s="16">
        <f t="shared" si="4"/>
        <v>1</v>
      </c>
      <c r="R273" s="14">
        <f>Q273*H273</f>
        <v>370</v>
      </c>
      <c r="S273" s="17"/>
      <c r="T273" s="17"/>
      <c r="U273" s="17"/>
      <c r="V273" s="17"/>
      <c r="W273" s="17"/>
      <c r="X273" s="17"/>
      <c r="Y273" s="17"/>
      <c r="Z273" s="17">
        <v>1</v>
      </c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</row>
    <row r="274" spans="1:51" ht="44.25" customHeight="1" x14ac:dyDescent="0.25">
      <c r="A274" s="12">
        <v>385</v>
      </c>
      <c r="B274" s="12">
        <v>443</v>
      </c>
      <c r="C274" s="13" t="str">
        <f>CONCATENATE(D274,E274,K274,M274)</f>
        <v>M60460DEHE98274AEB</v>
      </c>
      <c r="D274" s="13" t="s">
        <v>997</v>
      </c>
      <c r="E274" s="13" t="s">
        <v>970</v>
      </c>
      <c r="F274" s="14">
        <v>148</v>
      </c>
      <c r="G274" s="23">
        <f>+F274*Q274</f>
        <v>444</v>
      </c>
      <c r="H274" s="14">
        <v>370</v>
      </c>
      <c r="I274" s="23">
        <v>60</v>
      </c>
      <c r="J274" s="15"/>
      <c r="K274" s="13" t="s">
        <v>998</v>
      </c>
      <c r="L274" s="13" t="s">
        <v>999</v>
      </c>
      <c r="M274" s="13" t="s">
        <v>666</v>
      </c>
      <c r="N274" s="13" t="s">
        <v>667</v>
      </c>
      <c r="O274" s="13" t="s">
        <v>71</v>
      </c>
      <c r="P274" s="13" t="s">
        <v>71</v>
      </c>
      <c r="Q274" s="16">
        <f t="shared" si="4"/>
        <v>3</v>
      </c>
      <c r="R274" s="14">
        <f>Q274*H274</f>
        <v>1110</v>
      </c>
      <c r="S274" s="17"/>
      <c r="T274" s="17"/>
      <c r="U274" s="17"/>
      <c r="V274" s="17"/>
      <c r="W274" s="17"/>
      <c r="X274" s="17"/>
      <c r="Y274" s="17"/>
      <c r="Z274" s="17">
        <v>1</v>
      </c>
      <c r="AA274" s="17"/>
      <c r="AB274" s="17">
        <v>1</v>
      </c>
      <c r="AC274" s="17">
        <v>1</v>
      </c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</row>
    <row r="275" spans="1:51" ht="44.25" customHeight="1" x14ac:dyDescent="0.25">
      <c r="A275" s="12">
        <v>385</v>
      </c>
      <c r="B275" s="12">
        <v>445</v>
      </c>
      <c r="C275" s="13" t="str">
        <f>CONCATENATE(D275,E275,K275,M275)</f>
        <v>M70132URG*98008BA3</v>
      </c>
      <c r="D275" s="13" t="s">
        <v>1000</v>
      </c>
      <c r="E275" s="13" t="s">
        <v>50</v>
      </c>
      <c r="F275" s="14">
        <v>132</v>
      </c>
      <c r="G275" s="23">
        <f>+F275*Q275</f>
        <v>132</v>
      </c>
      <c r="H275" s="14">
        <v>330</v>
      </c>
      <c r="I275" s="23">
        <v>60</v>
      </c>
      <c r="J275" s="15"/>
      <c r="K275" s="13" t="s">
        <v>1001</v>
      </c>
      <c r="L275" s="13" t="s">
        <v>1002</v>
      </c>
      <c r="M275" s="13" t="s">
        <v>1003</v>
      </c>
      <c r="N275" s="13" t="s">
        <v>1004</v>
      </c>
      <c r="O275" s="13" t="s">
        <v>71</v>
      </c>
      <c r="P275" s="13" t="s">
        <v>71</v>
      </c>
      <c r="Q275" s="16">
        <f t="shared" si="4"/>
        <v>1</v>
      </c>
      <c r="R275" s="14">
        <f>Q275*H275</f>
        <v>330</v>
      </c>
      <c r="S275" s="17"/>
      <c r="T275" s="17"/>
      <c r="U275" s="17"/>
      <c r="V275" s="17"/>
      <c r="W275" s="17"/>
      <c r="X275" s="17"/>
      <c r="Y275" s="17">
        <v>1</v>
      </c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</row>
    <row r="276" spans="1:51" ht="44.25" customHeight="1" x14ac:dyDescent="0.25">
      <c r="A276" s="6">
        <v>385</v>
      </c>
      <c r="B276" s="6">
        <v>452</v>
      </c>
      <c r="C276" s="7" t="str">
        <f>CONCATENATE(D276,E276,K276,M276)</f>
        <v>M70346ANG96050HIH</v>
      </c>
      <c r="D276" s="7" t="s">
        <v>1005</v>
      </c>
      <c r="E276" s="7" t="s">
        <v>1006</v>
      </c>
      <c r="F276" s="8">
        <v>256</v>
      </c>
      <c r="G276" s="23">
        <f>+F276*Q276</f>
        <v>512</v>
      </c>
      <c r="H276" s="8">
        <v>640</v>
      </c>
      <c r="I276" s="23">
        <v>60</v>
      </c>
      <c r="J276" s="9"/>
      <c r="K276" s="7" t="s">
        <v>1007</v>
      </c>
      <c r="L276" s="7" t="s">
        <v>1008</v>
      </c>
      <c r="M276" s="7" t="s">
        <v>1009</v>
      </c>
      <c r="N276" s="7" t="s">
        <v>1010</v>
      </c>
      <c r="O276" s="7" t="s">
        <v>71</v>
      </c>
      <c r="P276" s="7" t="s">
        <v>71</v>
      </c>
      <c r="Q276" s="10">
        <f t="shared" si="4"/>
        <v>2</v>
      </c>
      <c r="R276" s="8">
        <f>Q276*H276</f>
        <v>1280</v>
      </c>
      <c r="S276" s="11"/>
      <c r="T276" s="11"/>
      <c r="U276" s="11">
        <v>1</v>
      </c>
      <c r="V276" s="11"/>
      <c r="W276" s="11"/>
      <c r="X276" s="11">
        <v>1</v>
      </c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</row>
    <row r="277" spans="1:51" ht="44.25" customHeight="1" x14ac:dyDescent="0.25">
      <c r="A277" s="12">
        <v>385</v>
      </c>
      <c r="B277" s="12">
        <v>453</v>
      </c>
      <c r="C277" s="13" t="str">
        <f>CONCATENATE(D277,E277,K277,M277)</f>
        <v>M70348RMG96696PES</v>
      </c>
      <c r="D277" s="13" t="s">
        <v>1011</v>
      </c>
      <c r="E277" s="13" t="s">
        <v>112</v>
      </c>
      <c r="F277" s="14">
        <v>192</v>
      </c>
      <c r="G277" s="23">
        <f>+F277*Q277</f>
        <v>768</v>
      </c>
      <c r="H277" s="14">
        <v>480</v>
      </c>
      <c r="I277" s="23">
        <v>60</v>
      </c>
      <c r="J277" s="15"/>
      <c r="K277" s="13" t="s">
        <v>1012</v>
      </c>
      <c r="L277" s="13" t="s">
        <v>1013</v>
      </c>
      <c r="M277" s="13" t="s">
        <v>1014</v>
      </c>
      <c r="N277" s="13" t="s">
        <v>1015</v>
      </c>
      <c r="O277" s="13" t="s">
        <v>71</v>
      </c>
      <c r="P277" s="13" t="s">
        <v>71</v>
      </c>
      <c r="Q277" s="16">
        <f t="shared" si="4"/>
        <v>4</v>
      </c>
      <c r="R277" s="14">
        <f>Q277*H277</f>
        <v>1920</v>
      </c>
      <c r="S277" s="17"/>
      <c r="T277" s="17"/>
      <c r="U277" s="17"/>
      <c r="V277" s="17"/>
      <c r="W277" s="17">
        <v>1</v>
      </c>
      <c r="X277" s="17"/>
      <c r="Y277" s="17">
        <v>2</v>
      </c>
      <c r="Z277" s="17"/>
      <c r="AA277" s="17"/>
      <c r="AB277" s="17"/>
      <c r="AC277" s="17">
        <v>1</v>
      </c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</row>
    <row r="278" spans="1:51" ht="44.25" customHeight="1" x14ac:dyDescent="0.25">
      <c r="A278" s="12">
        <v>385</v>
      </c>
      <c r="B278" s="12">
        <v>454</v>
      </c>
      <c r="C278" s="13" t="str">
        <f>CONCATENATE(D278,E278,K278,M278)</f>
        <v>M70348RMG98901PER</v>
      </c>
      <c r="D278" s="13" t="s">
        <v>1011</v>
      </c>
      <c r="E278" s="13" t="s">
        <v>112</v>
      </c>
      <c r="F278" s="14">
        <v>204</v>
      </c>
      <c r="G278" s="23">
        <f>+F278*Q278</f>
        <v>816</v>
      </c>
      <c r="H278" s="14">
        <v>510</v>
      </c>
      <c r="I278" s="23">
        <v>60</v>
      </c>
      <c r="J278" s="15"/>
      <c r="K278" s="13" t="s">
        <v>734</v>
      </c>
      <c r="L278" s="13" t="s">
        <v>1016</v>
      </c>
      <c r="M278" s="13" t="s">
        <v>1017</v>
      </c>
      <c r="N278" s="13" t="s">
        <v>1018</v>
      </c>
      <c r="O278" s="13" t="s">
        <v>71</v>
      </c>
      <c r="P278" s="13" t="s">
        <v>71</v>
      </c>
      <c r="Q278" s="16">
        <f t="shared" si="4"/>
        <v>4</v>
      </c>
      <c r="R278" s="14">
        <f>Q278*H278</f>
        <v>2040</v>
      </c>
      <c r="S278" s="17"/>
      <c r="T278" s="17"/>
      <c r="U278" s="17"/>
      <c r="V278" s="17"/>
      <c r="W278" s="17">
        <v>1</v>
      </c>
      <c r="X278" s="17"/>
      <c r="Y278" s="17"/>
      <c r="Z278" s="17"/>
      <c r="AA278" s="17">
        <v>1</v>
      </c>
      <c r="AB278" s="17"/>
      <c r="AC278" s="17">
        <v>2</v>
      </c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</row>
    <row r="279" spans="1:51" ht="44.25" customHeight="1" x14ac:dyDescent="0.25">
      <c r="A279" s="6">
        <v>385</v>
      </c>
      <c r="B279" s="6">
        <v>455</v>
      </c>
      <c r="C279" s="7" t="str">
        <f>CONCATENATE(D279,E279,K279,M279)</f>
        <v>M70350RMG96050HIM</v>
      </c>
      <c r="D279" s="7" t="s">
        <v>1019</v>
      </c>
      <c r="E279" s="7" t="s">
        <v>112</v>
      </c>
      <c r="F279" s="8">
        <v>296</v>
      </c>
      <c r="G279" s="23">
        <f>+F279*Q279</f>
        <v>296</v>
      </c>
      <c r="H279" s="8">
        <v>740</v>
      </c>
      <c r="I279" s="23">
        <v>60</v>
      </c>
      <c r="J279" s="9"/>
      <c r="K279" s="7" t="s">
        <v>1007</v>
      </c>
      <c r="L279" s="7" t="s">
        <v>1020</v>
      </c>
      <c r="M279" s="7" t="s">
        <v>1021</v>
      </c>
      <c r="N279" s="7" t="s">
        <v>1022</v>
      </c>
      <c r="O279" s="7" t="s">
        <v>71</v>
      </c>
      <c r="P279" s="7" t="s">
        <v>71</v>
      </c>
      <c r="Q279" s="10">
        <f t="shared" si="4"/>
        <v>1</v>
      </c>
      <c r="R279" s="8">
        <f>Q279*H279</f>
        <v>740</v>
      </c>
      <c r="S279" s="11"/>
      <c r="T279" s="11"/>
      <c r="U279" s="11"/>
      <c r="V279" s="11"/>
      <c r="W279" s="11"/>
      <c r="X279" s="11"/>
      <c r="Y279" s="11"/>
      <c r="Z279" s="11"/>
      <c r="AA279" s="11"/>
      <c r="AB279" s="11">
        <v>1</v>
      </c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</row>
    <row r="280" spans="1:51" ht="44.25" customHeight="1" x14ac:dyDescent="0.25">
      <c r="A280" s="6">
        <v>385</v>
      </c>
      <c r="B280" s="6">
        <v>456</v>
      </c>
      <c r="C280" s="7" t="str">
        <f>CONCATENATE(D280,E280,K280,M280)</f>
        <v>M70357ANG96002HP4</v>
      </c>
      <c r="D280" s="7" t="s">
        <v>1023</v>
      </c>
      <c r="E280" s="7" t="s">
        <v>1006</v>
      </c>
      <c r="F280" s="8">
        <v>222</v>
      </c>
      <c r="G280" s="23">
        <f>+F280*Q280</f>
        <v>222</v>
      </c>
      <c r="H280" s="8">
        <v>555</v>
      </c>
      <c r="I280" s="23">
        <v>60</v>
      </c>
      <c r="J280" s="9"/>
      <c r="K280" s="7" t="s">
        <v>1024</v>
      </c>
      <c r="L280" s="7" t="s">
        <v>1025</v>
      </c>
      <c r="M280" s="7" t="s">
        <v>1026</v>
      </c>
      <c r="N280" s="7" t="s">
        <v>1027</v>
      </c>
      <c r="O280" s="7" t="s">
        <v>71</v>
      </c>
      <c r="P280" s="7" t="s">
        <v>71</v>
      </c>
      <c r="Q280" s="10">
        <f t="shared" si="4"/>
        <v>1</v>
      </c>
      <c r="R280" s="8">
        <f>Q280*H280</f>
        <v>555</v>
      </c>
      <c r="S280" s="11"/>
      <c r="T280" s="11"/>
      <c r="U280" s="11"/>
      <c r="V280" s="11"/>
      <c r="W280" s="11"/>
      <c r="X280" s="11"/>
      <c r="Y280" s="11"/>
      <c r="Z280" s="11"/>
      <c r="AA280" s="11">
        <v>1</v>
      </c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</row>
    <row r="281" spans="1:51" ht="44.25" customHeight="1" x14ac:dyDescent="0.25">
      <c r="A281" s="6">
        <v>385</v>
      </c>
      <c r="B281" s="6">
        <v>457</v>
      </c>
      <c r="C281" s="7" t="str">
        <f>CONCATENATE(D281,E281,K281,M281)</f>
        <v>M70357ANH96202MTZ</v>
      </c>
      <c r="D281" s="7" t="s">
        <v>1023</v>
      </c>
      <c r="E281" s="7" t="s">
        <v>1028</v>
      </c>
      <c r="F281" s="8">
        <v>192</v>
      </c>
      <c r="G281" s="23">
        <f>+F281*Q281</f>
        <v>192</v>
      </c>
      <c r="H281" s="8">
        <v>480</v>
      </c>
      <c r="I281" s="23">
        <v>60</v>
      </c>
      <c r="J281" s="9"/>
      <c r="K281" s="7" t="s">
        <v>1029</v>
      </c>
      <c r="L281" s="7" t="s">
        <v>1030</v>
      </c>
      <c r="M281" s="7" t="s">
        <v>1031</v>
      </c>
      <c r="N281" s="7" t="s">
        <v>1032</v>
      </c>
      <c r="O281" s="7" t="s">
        <v>71</v>
      </c>
      <c r="P281" s="7" t="s">
        <v>71</v>
      </c>
      <c r="Q281" s="10">
        <f t="shared" si="4"/>
        <v>1</v>
      </c>
      <c r="R281" s="8">
        <f>Q281*H281</f>
        <v>480</v>
      </c>
      <c r="S281" s="11"/>
      <c r="T281" s="11"/>
      <c r="U281" s="11"/>
      <c r="V281" s="11"/>
      <c r="W281" s="11"/>
      <c r="X281" s="11"/>
      <c r="Y281" s="11"/>
      <c r="Z281" s="11"/>
      <c r="AA281" s="11">
        <v>1</v>
      </c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</row>
    <row r="282" spans="1:51" ht="44.25" customHeight="1" x14ac:dyDescent="0.25">
      <c r="A282" s="12">
        <v>385</v>
      </c>
      <c r="B282" s="12">
        <v>458</v>
      </c>
      <c r="C282" s="13" t="str">
        <f>CONCATENATE(D282,E282,K282,M282)</f>
        <v>M70357ANG98FOAMUW</v>
      </c>
      <c r="D282" s="13" t="s">
        <v>1023</v>
      </c>
      <c r="E282" s="13" t="s">
        <v>1006</v>
      </c>
      <c r="F282" s="14">
        <v>176</v>
      </c>
      <c r="G282" s="23">
        <f>+F282*Q282</f>
        <v>528</v>
      </c>
      <c r="H282" s="14">
        <v>440</v>
      </c>
      <c r="I282" s="23">
        <v>60</v>
      </c>
      <c r="J282" s="15"/>
      <c r="K282" s="13" t="s">
        <v>1033</v>
      </c>
      <c r="L282" s="13" t="s">
        <v>1034</v>
      </c>
      <c r="M282" s="13" t="s">
        <v>1035</v>
      </c>
      <c r="N282" s="13" t="s">
        <v>1036</v>
      </c>
      <c r="O282" s="13" t="s">
        <v>71</v>
      </c>
      <c r="P282" s="13" t="s">
        <v>71</v>
      </c>
      <c r="Q282" s="16">
        <f t="shared" si="4"/>
        <v>3</v>
      </c>
      <c r="R282" s="14">
        <f>Q282*H282</f>
        <v>1320</v>
      </c>
      <c r="S282" s="17"/>
      <c r="T282" s="17"/>
      <c r="U282" s="17"/>
      <c r="V282" s="17"/>
      <c r="W282" s="17">
        <v>1</v>
      </c>
      <c r="X282" s="17">
        <v>1</v>
      </c>
      <c r="Y282" s="17"/>
      <c r="Z282" s="17"/>
      <c r="AA282" s="17"/>
      <c r="AB282" s="17"/>
      <c r="AC282" s="17">
        <v>1</v>
      </c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</row>
    <row r="283" spans="1:51" ht="44.25" customHeight="1" x14ac:dyDescent="0.25">
      <c r="A283" s="12">
        <v>385</v>
      </c>
      <c r="B283" s="12">
        <v>459</v>
      </c>
      <c r="C283" s="13" t="str">
        <f>CONCATENATE(D283,E283,K283,M283)</f>
        <v>M70357ANG98PEMPN3</v>
      </c>
      <c r="D283" s="13" t="s">
        <v>1023</v>
      </c>
      <c r="E283" s="13" t="s">
        <v>1006</v>
      </c>
      <c r="F283" s="14">
        <v>178</v>
      </c>
      <c r="G283" s="23">
        <f>+F283*Q283</f>
        <v>534</v>
      </c>
      <c r="H283" s="14">
        <v>445</v>
      </c>
      <c r="I283" s="23">
        <v>60</v>
      </c>
      <c r="J283" s="15"/>
      <c r="K283" s="13" t="s">
        <v>1037</v>
      </c>
      <c r="L283" s="13" t="s">
        <v>1038</v>
      </c>
      <c r="M283" s="13" t="s">
        <v>1039</v>
      </c>
      <c r="N283" s="13" t="s">
        <v>1040</v>
      </c>
      <c r="O283" s="13" t="s">
        <v>71</v>
      </c>
      <c r="P283" s="13" t="s">
        <v>71</v>
      </c>
      <c r="Q283" s="16">
        <f t="shared" si="4"/>
        <v>3</v>
      </c>
      <c r="R283" s="14">
        <f>Q283*H283</f>
        <v>1335</v>
      </c>
      <c r="S283" s="17"/>
      <c r="T283" s="17"/>
      <c r="U283" s="17"/>
      <c r="V283" s="17">
        <v>1</v>
      </c>
      <c r="W283" s="17">
        <v>1</v>
      </c>
      <c r="X283" s="17"/>
      <c r="Y283" s="17"/>
      <c r="Z283" s="17"/>
      <c r="AA283" s="17">
        <v>1</v>
      </c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</row>
    <row r="284" spans="1:51" ht="44.25" customHeight="1" x14ac:dyDescent="0.25">
      <c r="A284" s="12">
        <v>385</v>
      </c>
      <c r="B284" s="12">
        <v>460</v>
      </c>
      <c r="C284" s="13" t="str">
        <f>CONCATENATE(D284,E284,K284,M284)</f>
        <v>M70358OSH96514MUU</v>
      </c>
      <c r="D284" s="13" t="s">
        <v>1041</v>
      </c>
      <c r="E284" s="13" t="s">
        <v>1042</v>
      </c>
      <c r="F284" s="14">
        <v>208</v>
      </c>
      <c r="G284" s="23">
        <f>+F284*Q284</f>
        <v>208</v>
      </c>
      <c r="H284" s="14">
        <v>520</v>
      </c>
      <c r="I284" s="23">
        <v>60</v>
      </c>
      <c r="J284" s="15"/>
      <c r="K284" s="13" t="s">
        <v>1043</v>
      </c>
      <c r="L284" s="13" t="s">
        <v>1044</v>
      </c>
      <c r="M284" s="13" t="s">
        <v>1045</v>
      </c>
      <c r="N284" s="13" t="s">
        <v>1046</v>
      </c>
      <c r="O284" s="13" t="s">
        <v>71</v>
      </c>
      <c r="P284" s="13" t="s">
        <v>71</v>
      </c>
      <c r="Q284" s="16">
        <f t="shared" si="4"/>
        <v>1</v>
      </c>
      <c r="R284" s="14">
        <f>Q284*H284</f>
        <v>520</v>
      </c>
      <c r="S284" s="17"/>
      <c r="T284" s="17">
        <v>1</v>
      </c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</row>
    <row r="285" spans="1:51" ht="44.25" customHeight="1" x14ac:dyDescent="0.25">
      <c r="A285" s="12">
        <v>385</v>
      </c>
      <c r="B285" s="12">
        <v>461</v>
      </c>
      <c r="C285" s="13" t="str">
        <f>CONCATENATE(D285,E285,K285,M285)</f>
        <v>M70358OSH98MIIPMW</v>
      </c>
      <c r="D285" s="13" t="s">
        <v>1041</v>
      </c>
      <c r="E285" s="13" t="s">
        <v>1042</v>
      </c>
      <c r="F285" s="14">
        <v>192</v>
      </c>
      <c r="G285" s="23">
        <f>+F285*Q285</f>
        <v>192</v>
      </c>
      <c r="H285" s="14">
        <v>480</v>
      </c>
      <c r="I285" s="23">
        <v>60</v>
      </c>
      <c r="J285" s="15"/>
      <c r="K285" s="13" t="s">
        <v>1047</v>
      </c>
      <c r="L285" s="13" t="s">
        <v>1048</v>
      </c>
      <c r="M285" s="13" t="s">
        <v>1049</v>
      </c>
      <c r="N285" s="13" t="s">
        <v>1050</v>
      </c>
      <c r="O285" s="13" t="s">
        <v>71</v>
      </c>
      <c r="P285" s="13" t="s">
        <v>71</v>
      </c>
      <c r="Q285" s="16">
        <f t="shared" si="4"/>
        <v>1</v>
      </c>
      <c r="R285" s="14">
        <f>Q285*H285</f>
        <v>480</v>
      </c>
      <c r="S285" s="17"/>
      <c r="T285" s="17"/>
      <c r="U285" s="17"/>
      <c r="V285" s="17"/>
      <c r="W285" s="17"/>
      <c r="X285" s="17"/>
      <c r="Y285" s="17"/>
      <c r="Z285" s="17">
        <v>1</v>
      </c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</row>
    <row r="286" spans="1:51" ht="44.25" customHeight="1" x14ac:dyDescent="0.25">
      <c r="A286" s="12">
        <v>385</v>
      </c>
      <c r="B286" s="12">
        <v>462</v>
      </c>
      <c r="C286" s="13" t="str">
        <f>CONCATENATE(D286,E286,K286,M286)</f>
        <v>M70367MXH97766HUC</v>
      </c>
      <c r="D286" s="13" t="s">
        <v>1051</v>
      </c>
      <c r="E286" s="13" t="s">
        <v>1052</v>
      </c>
      <c r="F286" s="14">
        <v>164</v>
      </c>
      <c r="G286" s="23">
        <f>+F286*Q286</f>
        <v>492</v>
      </c>
      <c r="H286" s="14">
        <v>410</v>
      </c>
      <c r="I286" s="23">
        <v>60</v>
      </c>
      <c r="J286" s="15"/>
      <c r="K286" s="13" t="s">
        <v>1053</v>
      </c>
      <c r="L286" s="13" t="s">
        <v>1054</v>
      </c>
      <c r="M286" s="13" t="s">
        <v>1055</v>
      </c>
      <c r="N286" s="13" t="s">
        <v>1056</v>
      </c>
      <c r="O286" s="13" t="s">
        <v>71</v>
      </c>
      <c r="P286" s="13" t="s">
        <v>71</v>
      </c>
      <c r="Q286" s="16">
        <f t="shared" si="4"/>
        <v>3</v>
      </c>
      <c r="R286" s="14">
        <f>Q286*H286</f>
        <v>1230</v>
      </c>
      <c r="S286" s="17"/>
      <c r="T286" s="17"/>
      <c r="U286" s="17">
        <v>1</v>
      </c>
      <c r="V286" s="17"/>
      <c r="W286" s="17"/>
      <c r="X286" s="17"/>
      <c r="Y286" s="17"/>
      <c r="Z286" s="17">
        <v>1</v>
      </c>
      <c r="AA286" s="17">
        <v>1</v>
      </c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</row>
    <row r="287" spans="1:51" ht="44.25" customHeight="1" x14ac:dyDescent="0.25">
      <c r="A287" s="6">
        <v>385</v>
      </c>
      <c r="B287" s="6">
        <v>463</v>
      </c>
      <c r="C287" s="7" t="str">
        <f>CONCATENATE(D287,E287,K287,M287)</f>
        <v>M70373NAG96333FDD</v>
      </c>
      <c r="D287" s="7" t="s">
        <v>1057</v>
      </c>
      <c r="E287" s="7" t="s">
        <v>1058</v>
      </c>
      <c r="F287" s="8">
        <v>208</v>
      </c>
      <c r="G287" s="23">
        <f>+F287*Q287</f>
        <v>208</v>
      </c>
      <c r="H287" s="8">
        <v>520</v>
      </c>
      <c r="I287" s="23">
        <v>60</v>
      </c>
      <c r="J287" s="9"/>
      <c r="K287" s="7" t="s">
        <v>1059</v>
      </c>
      <c r="L287" s="7" t="s">
        <v>1060</v>
      </c>
      <c r="M287" s="7" t="s">
        <v>1061</v>
      </c>
      <c r="N287" s="7" t="s">
        <v>1062</v>
      </c>
      <c r="O287" s="7" t="s">
        <v>71</v>
      </c>
      <c r="P287" s="7" t="s">
        <v>71</v>
      </c>
      <c r="Q287" s="10">
        <f t="shared" si="4"/>
        <v>1</v>
      </c>
      <c r="R287" s="8">
        <f>Q287*H287</f>
        <v>520</v>
      </c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>
        <v>1</v>
      </c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</row>
    <row r="288" spans="1:51" ht="44.25" customHeight="1" x14ac:dyDescent="0.25">
      <c r="A288" s="12">
        <v>385</v>
      </c>
      <c r="B288" s="12">
        <v>464</v>
      </c>
      <c r="C288" s="13" t="str">
        <f>CONCATENATE(D288,E288,K288,M288)</f>
        <v>M70373NAH96728PEX</v>
      </c>
      <c r="D288" s="13" t="s">
        <v>1057</v>
      </c>
      <c r="E288" s="13" t="s">
        <v>1063</v>
      </c>
      <c r="F288" s="14">
        <v>176</v>
      </c>
      <c r="G288" s="23">
        <f>+F288*Q288</f>
        <v>1056</v>
      </c>
      <c r="H288" s="14">
        <v>440</v>
      </c>
      <c r="I288" s="23">
        <v>60</v>
      </c>
      <c r="J288" s="15"/>
      <c r="K288" s="13" t="s">
        <v>1064</v>
      </c>
      <c r="L288" s="13" t="s">
        <v>1065</v>
      </c>
      <c r="M288" s="13" t="s">
        <v>1066</v>
      </c>
      <c r="N288" s="13" t="s">
        <v>1067</v>
      </c>
      <c r="O288" s="13" t="s">
        <v>71</v>
      </c>
      <c r="P288" s="13" t="s">
        <v>71</v>
      </c>
      <c r="Q288" s="16">
        <f t="shared" si="4"/>
        <v>6</v>
      </c>
      <c r="R288" s="14">
        <f>Q288*H288</f>
        <v>2640</v>
      </c>
      <c r="S288" s="17"/>
      <c r="T288" s="17"/>
      <c r="U288" s="17">
        <v>1</v>
      </c>
      <c r="V288" s="17"/>
      <c r="W288" s="17">
        <v>1</v>
      </c>
      <c r="X288" s="17"/>
      <c r="Y288" s="17">
        <v>1</v>
      </c>
      <c r="Z288" s="17"/>
      <c r="AA288" s="17">
        <v>1</v>
      </c>
      <c r="AB288" s="17">
        <v>1</v>
      </c>
      <c r="AC288" s="17"/>
      <c r="AD288" s="17"/>
      <c r="AE288" s="17">
        <v>1</v>
      </c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</row>
    <row r="289" spans="1:51" ht="44.25" customHeight="1" x14ac:dyDescent="0.25">
      <c r="A289" s="12">
        <v>385</v>
      </c>
      <c r="B289" s="12">
        <v>465</v>
      </c>
      <c r="C289" s="13" t="str">
        <f>CONCATENATE(D289,E289,K289,M289)</f>
        <v>M70373NAH96728PEY</v>
      </c>
      <c r="D289" s="13" t="s">
        <v>1057</v>
      </c>
      <c r="E289" s="13" t="s">
        <v>1063</v>
      </c>
      <c r="F289" s="14">
        <v>176</v>
      </c>
      <c r="G289" s="23">
        <f>+F289*Q289</f>
        <v>704</v>
      </c>
      <c r="H289" s="14">
        <v>440</v>
      </c>
      <c r="I289" s="23">
        <v>60</v>
      </c>
      <c r="J289" s="15"/>
      <c r="K289" s="13" t="s">
        <v>1064</v>
      </c>
      <c r="L289" s="13" t="s">
        <v>1065</v>
      </c>
      <c r="M289" s="13" t="s">
        <v>1068</v>
      </c>
      <c r="N289" s="13" t="s">
        <v>1069</v>
      </c>
      <c r="O289" s="13" t="s">
        <v>71</v>
      </c>
      <c r="P289" s="13" t="s">
        <v>71</v>
      </c>
      <c r="Q289" s="16">
        <f t="shared" si="4"/>
        <v>4</v>
      </c>
      <c r="R289" s="14">
        <f>Q289*H289</f>
        <v>1760</v>
      </c>
      <c r="S289" s="17"/>
      <c r="T289" s="17"/>
      <c r="U289" s="17"/>
      <c r="V289" s="17"/>
      <c r="W289" s="17">
        <v>1</v>
      </c>
      <c r="X289" s="17"/>
      <c r="Y289" s="17">
        <v>1</v>
      </c>
      <c r="Z289" s="17"/>
      <c r="AA289" s="17"/>
      <c r="AB289" s="17">
        <v>1</v>
      </c>
      <c r="AC289" s="17"/>
      <c r="AD289" s="17"/>
      <c r="AE289" s="17">
        <v>1</v>
      </c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</row>
    <row r="290" spans="1:51" ht="44.25" customHeight="1" x14ac:dyDescent="0.25">
      <c r="A290" s="12">
        <v>385</v>
      </c>
      <c r="B290" s="12">
        <v>466</v>
      </c>
      <c r="C290" s="13" t="str">
        <f>CONCATENATE(D290,E290,K290,M290)</f>
        <v>M70374NAG97763IDF</v>
      </c>
      <c r="D290" s="13" t="s">
        <v>1070</v>
      </c>
      <c r="E290" s="13" t="s">
        <v>1058</v>
      </c>
      <c r="F290" s="14">
        <v>198</v>
      </c>
      <c r="G290" s="23">
        <f>+F290*Q290</f>
        <v>1584</v>
      </c>
      <c r="H290" s="14">
        <v>495</v>
      </c>
      <c r="I290" s="23">
        <v>60</v>
      </c>
      <c r="J290" s="15"/>
      <c r="K290" s="13" t="s">
        <v>1071</v>
      </c>
      <c r="L290" s="13" t="s">
        <v>1072</v>
      </c>
      <c r="M290" s="13" t="s">
        <v>1073</v>
      </c>
      <c r="N290" s="13" t="s">
        <v>1074</v>
      </c>
      <c r="O290" s="13" t="s">
        <v>71</v>
      </c>
      <c r="P290" s="13" t="s">
        <v>71</v>
      </c>
      <c r="Q290" s="16">
        <f t="shared" si="4"/>
        <v>8</v>
      </c>
      <c r="R290" s="14">
        <f>Q290*H290</f>
        <v>3960</v>
      </c>
      <c r="S290" s="17"/>
      <c r="T290" s="17"/>
      <c r="U290" s="17">
        <v>1</v>
      </c>
      <c r="V290" s="17"/>
      <c r="W290" s="17"/>
      <c r="X290" s="17"/>
      <c r="Y290" s="17">
        <v>1</v>
      </c>
      <c r="Z290" s="17">
        <v>1</v>
      </c>
      <c r="AA290" s="17">
        <v>1</v>
      </c>
      <c r="AB290" s="17">
        <v>1</v>
      </c>
      <c r="AC290" s="17">
        <v>1</v>
      </c>
      <c r="AD290" s="17"/>
      <c r="AE290" s="17">
        <v>1</v>
      </c>
      <c r="AF290" s="17"/>
      <c r="AG290" s="17">
        <v>1</v>
      </c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</row>
    <row r="291" spans="1:51" ht="44.25" customHeight="1" x14ac:dyDescent="0.25">
      <c r="A291" s="6">
        <v>385</v>
      </c>
      <c r="B291" s="6">
        <v>467</v>
      </c>
      <c r="C291" s="7" t="str">
        <f>CONCATENATE(D291,E291,K291,M291)</f>
        <v>M70376FMG96360HDC</v>
      </c>
      <c r="D291" s="7" t="s">
        <v>1075</v>
      </c>
      <c r="E291" s="7" t="s">
        <v>1076</v>
      </c>
      <c r="F291" s="8">
        <v>132</v>
      </c>
      <c r="G291" s="23">
        <f>+F291*Q291</f>
        <v>264</v>
      </c>
      <c r="H291" s="8">
        <v>330</v>
      </c>
      <c r="I291" s="23">
        <v>60</v>
      </c>
      <c r="J291" s="9"/>
      <c r="K291" s="7" t="s">
        <v>1077</v>
      </c>
      <c r="L291" s="7" t="s">
        <v>1078</v>
      </c>
      <c r="M291" s="7" t="s">
        <v>1079</v>
      </c>
      <c r="N291" s="7" t="s">
        <v>1080</v>
      </c>
      <c r="O291" s="7" t="s">
        <v>71</v>
      </c>
      <c r="P291" s="7" t="s">
        <v>71</v>
      </c>
      <c r="Q291" s="10">
        <f t="shared" si="4"/>
        <v>2</v>
      </c>
      <c r="R291" s="8">
        <f>Q291*H291</f>
        <v>660</v>
      </c>
      <c r="S291" s="11"/>
      <c r="T291" s="11"/>
      <c r="U291" s="11"/>
      <c r="V291" s="11"/>
      <c r="W291" s="11"/>
      <c r="X291" s="11"/>
      <c r="Y291" s="11"/>
      <c r="Z291" s="11"/>
      <c r="AA291" s="11">
        <v>1</v>
      </c>
      <c r="AB291" s="11"/>
      <c r="AC291" s="11"/>
      <c r="AD291" s="11"/>
      <c r="AE291" s="11">
        <v>1</v>
      </c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</row>
    <row r="292" spans="1:51" ht="44.25" customHeight="1" x14ac:dyDescent="0.25">
      <c r="A292" s="12">
        <v>385</v>
      </c>
      <c r="B292" s="12">
        <v>468</v>
      </c>
      <c r="C292" s="13" t="str">
        <f>CONCATENATE(D292,E292,K292,M292)</f>
        <v>M70376FMG96361IG3</v>
      </c>
      <c r="D292" s="13" t="s">
        <v>1075</v>
      </c>
      <c r="E292" s="13" t="s">
        <v>1076</v>
      </c>
      <c r="F292" s="14">
        <v>136</v>
      </c>
      <c r="G292" s="23">
        <f>+F292*Q292</f>
        <v>408</v>
      </c>
      <c r="H292" s="14">
        <v>340</v>
      </c>
      <c r="I292" s="23">
        <v>60</v>
      </c>
      <c r="J292" s="15"/>
      <c r="K292" s="13" t="s">
        <v>1081</v>
      </c>
      <c r="L292" s="13" t="s">
        <v>1082</v>
      </c>
      <c r="M292" s="13" t="s">
        <v>1083</v>
      </c>
      <c r="N292" s="13" t="s">
        <v>1084</v>
      </c>
      <c r="O292" s="13" t="s">
        <v>71</v>
      </c>
      <c r="P292" s="13" t="s">
        <v>71</v>
      </c>
      <c r="Q292" s="16">
        <f t="shared" si="4"/>
        <v>3</v>
      </c>
      <c r="R292" s="14">
        <f>Q292*H292</f>
        <v>1020</v>
      </c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>
        <v>2</v>
      </c>
      <c r="AF292" s="17"/>
      <c r="AG292" s="17"/>
      <c r="AH292" s="17"/>
      <c r="AI292" s="17">
        <v>1</v>
      </c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</row>
    <row r="293" spans="1:51" ht="44.25" customHeight="1" x14ac:dyDescent="0.25">
      <c r="A293" s="12">
        <v>385</v>
      </c>
      <c r="B293" s="12">
        <v>469</v>
      </c>
      <c r="C293" s="13" t="str">
        <f>CONCATENATE(D293,E293,K293,M293)</f>
        <v>M70376FMG96728PEW</v>
      </c>
      <c r="D293" s="13" t="s">
        <v>1075</v>
      </c>
      <c r="E293" s="13" t="s">
        <v>1076</v>
      </c>
      <c r="F293" s="14">
        <v>146</v>
      </c>
      <c r="G293" s="23">
        <f>+F293*Q293</f>
        <v>876</v>
      </c>
      <c r="H293" s="14">
        <v>365</v>
      </c>
      <c r="I293" s="23">
        <v>60</v>
      </c>
      <c r="J293" s="15"/>
      <c r="K293" s="13" t="s">
        <v>1064</v>
      </c>
      <c r="L293" s="13" t="s">
        <v>1065</v>
      </c>
      <c r="M293" s="13" t="s">
        <v>1085</v>
      </c>
      <c r="N293" s="13" t="s">
        <v>1086</v>
      </c>
      <c r="O293" s="13" t="s">
        <v>71</v>
      </c>
      <c r="P293" s="13" t="s">
        <v>71</v>
      </c>
      <c r="Q293" s="16">
        <f t="shared" si="4"/>
        <v>6</v>
      </c>
      <c r="R293" s="14">
        <f>Q293*H293</f>
        <v>2190</v>
      </c>
      <c r="S293" s="17"/>
      <c r="T293" s="17"/>
      <c r="U293" s="17"/>
      <c r="V293" s="17"/>
      <c r="W293" s="17">
        <v>1</v>
      </c>
      <c r="X293" s="17"/>
      <c r="Y293" s="17">
        <v>1</v>
      </c>
      <c r="Z293" s="17"/>
      <c r="AA293" s="17"/>
      <c r="AB293" s="17"/>
      <c r="AC293" s="17">
        <v>2</v>
      </c>
      <c r="AD293" s="17"/>
      <c r="AE293" s="17">
        <v>1</v>
      </c>
      <c r="AF293" s="17"/>
      <c r="AG293" s="17">
        <v>1</v>
      </c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</row>
    <row r="294" spans="1:51" ht="44.25" customHeight="1" x14ac:dyDescent="0.25">
      <c r="A294" s="12">
        <v>385</v>
      </c>
      <c r="B294" s="12">
        <v>470</v>
      </c>
      <c r="C294" s="13" t="str">
        <f>CONCATENATE(D294,E294,K294,M294)</f>
        <v>M70376FMH96728PEW</v>
      </c>
      <c r="D294" s="13" t="s">
        <v>1075</v>
      </c>
      <c r="E294" s="13" t="s">
        <v>1087</v>
      </c>
      <c r="F294" s="14">
        <v>146</v>
      </c>
      <c r="G294" s="23">
        <f>+F294*Q294</f>
        <v>730</v>
      </c>
      <c r="H294" s="14">
        <v>365</v>
      </c>
      <c r="I294" s="23">
        <v>60</v>
      </c>
      <c r="J294" s="15"/>
      <c r="K294" s="13" t="s">
        <v>1064</v>
      </c>
      <c r="L294" s="13" t="s">
        <v>1065</v>
      </c>
      <c r="M294" s="13" t="s">
        <v>1085</v>
      </c>
      <c r="N294" s="13" t="s">
        <v>1086</v>
      </c>
      <c r="O294" s="13" t="s">
        <v>71</v>
      </c>
      <c r="P294" s="13" t="s">
        <v>71</v>
      </c>
      <c r="Q294" s="16">
        <f t="shared" si="4"/>
        <v>5</v>
      </c>
      <c r="R294" s="14">
        <f>Q294*H294</f>
        <v>1825</v>
      </c>
      <c r="S294" s="17"/>
      <c r="T294" s="17"/>
      <c r="U294" s="17"/>
      <c r="V294" s="17"/>
      <c r="W294" s="17">
        <v>1</v>
      </c>
      <c r="X294" s="17"/>
      <c r="Y294" s="17">
        <v>1</v>
      </c>
      <c r="Z294" s="17"/>
      <c r="AA294" s="17"/>
      <c r="AB294" s="17">
        <v>1</v>
      </c>
      <c r="AC294" s="17">
        <v>1</v>
      </c>
      <c r="AD294" s="17"/>
      <c r="AE294" s="17">
        <v>1</v>
      </c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</row>
    <row r="295" spans="1:51" ht="44.25" customHeight="1" x14ac:dyDescent="0.25">
      <c r="A295" s="12">
        <v>385</v>
      </c>
      <c r="B295" s="12">
        <v>471</v>
      </c>
      <c r="C295" s="13" t="str">
        <f>CONCATENATE(D295,E295,K295,M295)</f>
        <v>M70376FMG96730INL</v>
      </c>
      <c r="D295" s="13" t="s">
        <v>1075</v>
      </c>
      <c r="E295" s="13" t="s">
        <v>1076</v>
      </c>
      <c r="F295" s="14">
        <v>146</v>
      </c>
      <c r="G295" s="23">
        <f>+F295*Q295</f>
        <v>584</v>
      </c>
      <c r="H295" s="14">
        <v>365</v>
      </c>
      <c r="I295" s="23">
        <v>60</v>
      </c>
      <c r="J295" s="15"/>
      <c r="K295" s="13" t="s">
        <v>1088</v>
      </c>
      <c r="L295" s="13" t="s">
        <v>1089</v>
      </c>
      <c r="M295" s="13" t="s">
        <v>1090</v>
      </c>
      <c r="N295" s="13" t="s">
        <v>1091</v>
      </c>
      <c r="O295" s="13" t="s">
        <v>71</v>
      </c>
      <c r="P295" s="13" t="s">
        <v>71</v>
      </c>
      <c r="Q295" s="16">
        <f t="shared" si="4"/>
        <v>4</v>
      </c>
      <c r="R295" s="14">
        <f>Q295*H295</f>
        <v>1460</v>
      </c>
      <c r="S295" s="17"/>
      <c r="T295" s="17"/>
      <c r="U295" s="17">
        <v>1</v>
      </c>
      <c r="V295" s="17"/>
      <c r="W295" s="17"/>
      <c r="X295" s="17"/>
      <c r="Y295" s="17">
        <v>1</v>
      </c>
      <c r="Z295" s="17">
        <v>1</v>
      </c>
      <c r="AA295" s="17"/>
      <c r="AB295" s="17"/>
      <c r="AC295" s="17"/>
      <c r="AD295" s="17"/>
      <c r="AE295" s="17"/>
      <c r="AF295" s="17"/>
      <c r="AG295" s="17">
        <v>1</v>
      </c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</row>
    <row r="296" spans="1:51" ht="44.25" customHeight="1" x14ac:dyDescent="0.25">
      <c r="A296" s="12">
        <v>385</v>
      </c>
      <c r="B296" s="12">
        <v>472</v>
      </c>
      <c r="C296" s="13" t="str">
        <f>CONCATENATE(D296,E296,K296,M296)</f>
        <v>M70376FMG97426FDD</v>
      </c>
      <c r="D296" s="13" t="s">
        <v>1075</v>
      </c>
      <c r="E296" s="13" t="s">
        <v>1076</v>
      </c>
      <c r="F296" s="14">
        <v>158</v>
      </c>
      <c r="G296" s="23">
        <f>+F296*Q296</f>
        <v>316</v>
      </c>
      <c r="H296" s="14">
        <v>395</v>
      </c>
      <c r="I296" s="23">
        <v>60</v>
      </c>
      <c r="J296" s="15"/>
      <c r="K296" s="13" t="s">
        <v>549</v>
      </c>
      <c r="L296" s="13" t="s">
        <v>1092</v>
      </c>
      <c r="M296" s="13" t="s">
        <v>1061</v>
      </c>
      <c r="N296" s="13" t="s">
        <v>1062</v>
      </c>
      <c r="O296" s="13" t="s">
        <v>71</v>
      </c>
      <c r="P296" s="13" t="s">
        <v>71</v>
      </c>
      <c r="Q296" s="16">
        <f t="shared" si="4"/>
        <v>2</v>
      </c>
      <c r="R296" s="14">
        <f>Q296*H296</f>
        <v>790</v>
      </c>
      <c r="S296" s="17"/>
      <c r="T296" s="17"/>
      <c r="U296" s="17"/>
      <c r="V296" s="17"/>
      <c r="W296" s="17"/>
      <c r="X296" s="17"/>
      <c r="Y296" s="17">
        <v>1</v>
      </c>
      <c r="Z296" s="17"/>
      <c r="AA296" s="17"/>
      <c r="AB296" s="17"/>
      <c r="AC296" s="17"/>
      <c r="AD296" s="17"/>
      <c r="AE296" s="17">
        <v>1</v>
      </c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</row>
    <row r="297" spans="1:51" ht="44.25" customHeight="1" x14ac:dyDescent="0.25">
      <c r="A297" s="12">
        <v>385</v>
      </c>
      <c r="B297" s="12">
        <v>473</v>
      </c>
      <c r="C297" s="13" t="str">
        <f>CONCATENATE(D297,E297,K297,M297)</f>
        <v>M70376FMH98FOAINL</v>
      </c>
      <c r="D297" s="13" t="s">
        <v>1075</v>
      </c>
      <c r="E297" s="13" t="s">
        <v>1087</v>
      </c>
      <c r="F297" s="14">
        <v>148</v>
      </c>
      <c r="G297" s="23">
        <f>+F297*Q297</f>
        <v>444</v>
      </c>
      <c r="H297" s="14">
        <v>370</v>
      </c>
      <c r="I297" s="23">
        <v>60</v>
      </c>
      <c r="J297" s="15"/>
      <c r="K297" s="13" t="s">
        <v>1033</v>
      </c>
      <c r="L297" s="13" t="s">
        <v>1034</v>
      </c>
      <c r="M297" s="13" t="s">
        <v>1090</v>
      </c>
      <c r="N297" s="13" t="s">
        <v>1091</v>
      </c>
      <c r="O297" s="13" t="s">
        <v>71</v>
      </c>
      <c r="P297" s="13" t="s">
        <v>71</v>
      </c>
      <c r="Q297" s="16">
        <f t="shared" si="4"/>
        <v>3</v>
      </c>
      <c r="R297" s="14">
        <f>Q297*H297</f>
        <v>1110</v>
      </c>
      <c r="S297" s="17"/>
      <c r="T297" s="17"/>
      <c r="U297" s="17"/>
      <c r="V297" s="17"/>
      <c r="W297" s="17">
        <v>1</v>
      </c>
      <c r="X297" s="17"/>
      <c r="Y297" s="17"/>
      <c r="Z297" s="17"/>
      <c r="AA297" s="17">
        <v>2</v>
      </c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</row>
    <row r="298" spans="1:51" ht="44.25" customHeight="1" x14ac:dyDescent="0.25">
      <c r="A298" s="12">
        <v>385</v>
      </c>
      <c r="B298" s="12">
        <v>474</v>
      </c>
      <c r="C298" s="13" t="str">
        <f>CONCATENATE(D298,E298,K298,M298)</f>
        <v>M70380MXH98274LIJ</v>
      </c>
      <c r="D298" s="13" t="s">
        <v>1093</v>
      </c>
      <c r="E298" s="13" t="s">
        <v>1052</v>
      </c>
      <c r="F298" s="14">
        <v>158</v>
      </c>
      <c r="G298" s="23">
        <f>+F298*Q298</f>
        <v>158</v>
      </c>
      <c r="H298" s="14">
        <v>395</v>
      </c>
      <c r="I298" s="23">
        <v>60</v>
      </c>
      <c r="J298" s="15"/>
      <c r="K298" s="13" t="s">
        <v>1094</v>
      </c>
      <c r="L298" s="13" t="s">
        <v>1095</v>
      </c>
      <c r="M298" s="13" t="s">
        <v>69</v>
      </c>
      <c r="N298" s="13" t="s">
        <v>70</v>
      </c>
      <c r="O298" s="13" t="s">
        <v>71</v>
      </c>
      <c r="P298" s="13" t="s">
        <v>71</v>
      </c>
      <c r="Q298" s="16">
        <f t="shared" si="4"/>
        <v>1</v>
      </c>
      <c r="R298" s="14">
        <f>Q298*H298</f>
        <v>395</v>
      </c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>
        <v>1</v>
      </c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</row>
    <row r="299" spans="1:51" ht="44.25" customHeight="1" x14ac:dyDescent="0.25">
      <c r="A299" s="12">
        <v>385</v>
      </c>
      <c r="B299" s="12">
        <v>475</v>
      </c>
      <c r="C299" s="13" t="str">
        <f>CONCATENATE(D299,E299,K299,M299)</f>
        <v>M70385ISG96527MTC</v>
      </c>
      <c r="D299" s="13" t="s">
        <v>1096</v>
      </c>
      <c r="E299" s="13" t="s">
        <v>684</v>
      </c>
      <c r="F299" s="14">
        <v>248</v>
      </c>
      <c r="G299" s="23">
        <f>+F299*Q299</f>
        <v>248</v>
      </c>
      <c r="H299" s="14">
        <v>620</v>
      </c>
      <c r="I299" s="23">
        <v>60</v>
      </c>
      <c r="J299" s="15"/>
      <c r="K299" s="13" t="s">
        <v>978</v>
      </c>
      <c r="L299" s="13" t="s">
        <v>1097</v>
      </c>
      <c r="M299" s="13" t="s">
        <v>1098</v>
      </c>
      <c r="N299" s="13" t="s">
        <v>1099</v>
      </c>
      <c r="O299" s="13" t="s">
        <v>71</v>
      </c>
      <c r="P299" s="13" t="s">
        <v>71</v>
      </c>
      <c r="Q299" s="16">
        <f t="shared" si="4"/>
        <v>1</v>
      </c>
      <c r="R299" s="14">
        <f>Q299*H299</f>
        <v>620</v>
      </c>
      <c r="S299" s="17"/>
      <c r="T299" s="17"/>
      <c r="U299" s="17"/>
      <c r="V299" s="17"/>
      <c r="W299" s="17"/>
      <c r="X299" s="17"/>
      <c r="Y299" s="17"/>
      <c r="Z299" s="17"/>
      <c r="AA299" s="17">
        <v>1</v>
      </c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</row>
    <row r="300" spans="1:51" ht="44.25" customHeight="1" x14ac:dyDescent="0.25">
      <c r="A300" s="12">
        <v>385</v>
      </c>
      <c r="B300" s="12">
        <v>476</v>
      </c>
      <c r="C300" s="13" t="str">
        <f>CONCATENATE(D300,E300,K300,M300)</f>
        <v>M70388ISH96538DRF</v>
      </c>
      <c r="D300" s="13" t="s">
        <v>1100</v>
      </c>
      <c r="E300" s="13" t="s">
        <v>1101</v>
      </c>
      <c r="F300" s="14">
        <v>174</v>
      </c>
      <c r="G300" s="23">
        <f>+F300*Q300</f>
        <v>174</v>
      </c>
      <c r="H300" s="14">
        <v>435</v>
      </c>
      <c r="I300" s="23">
        <v>60</v>
      </c>
      <c r="J300" s="15"/>
      <c r="K300" s="13" t="s">
        <v>1102</v>
      </c>
      <c r="L300" s="13" t="s">
        <v>1103</v>
      </c>
      <c r="M300" s="13" t="s">
        <v>194</v>
      </c>
      <c r="N300" s="13" t="s">
        <v>195</v>
      </c>
      <c r="O300" s="13" t="s">
        <v>71</v>
      </c>
      <c r="P300" s="13" t="s">
        <v>71</v>
      </c>
      <c r="Q300" s="16">
        <f t="shared" si="4"/>
        <v>1</v>
      </c>
      <c r="R300" s="14">
        <f>Q300*H300</f>
        <v>435</v>
      </c>
      <c r="S300" s="17"/>
      <c r="T300" s="17"/>
      <c r="U300" s="17"/>
      <c r="V300" s="17"/>
      <c r="W300" s="17">
        <v>1</v>
      </c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</row>
    <row r="301" spans="1:51" ht="44.25" customHeight="1" x14ac:dyDescent="0.25">
      <c r="A301" s="12">
        <v>385</v>
      </c>
      <c r="B301" s="12">
        <v>477</v>
      </c>
      <c r="C301" s="13" t="str">
        <f>CONCATENATE(D301,E301,K301,M301)</f>
        <v>M70391FDH97426MZY</v>
      </c>
      <c r="D301" s="13" t="s">
        <v>1104</v>
      </c>
      <c r="E301" s="13" t="s">
        <v>1105</v>
      </c>
      <c r="F301" s="14">
        <v>162</v>
      </c>
      <c r="G301" s="23">
        <f>+F301*Q301</f>
        <v>810</v>
      </c>
      <c r="H301" s="14">
        <v>405</v>
      </c>
      <c r="I301" s="23">
        <v>60</v>
      </c>
      <c r="J301" s="15"/>
      <c r="K301" s="13" t="s">
        <v>549</v>
      </c>
      <c r="L301" s="13" t="s">
        <v>1092</v>
      </c>
      <c r="M301" s="13" t="s">
        <v>1106</v>
      </c>
      <c r="N301" s="13" t="s">
        <v>1107</v>
      </c>
      <c r="O301" s="13" t="s">
        <v>71</v>
      </c>
      <c r="P301" s="13" t="s">
        <v>71</v>
      </c>
      <c r="Q301" s="16">
        <f t="shared" si="4"/>
        <v>5</v>
      </c>
      <c r="R301" s="14">
        <f>Q301*H301</f>
        <v>2025</v>
      </c>
      <c r="S301" s="17"/>
      <c r="T301" s="17"/>
      <c r="U301" s="17"/>
      <c r="V301" s="17">
        <v>1</v>
      </c>
      <c r="W301" s="17"/>
      <c r="X301" s="17"/>
      <c r="Y301" s="17">
        <v>1</v>
      </c>
      <c r="Z301" s="17"/>
      <c r="AA301" s="17">
        <v>1</v>
      </c>
      <c r="AB301" s="17"/>
      <c r="AC301" s="17">
        <v>1</v>
      </c>
      <c r="AD301" s="17"/>
      <c r="AE301" s="17">
        <v>1</v>
      </c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</row>
    <row r="302" spans="1:51" ht="44.25" customHeight="1" x14ac:dyDescent="0.25">
      <c r="A302" s="12">
        <v>385</v>
      </c>
      <c r="B302" s="12">
        <v>478</v>
      </c>
      <c r="C302" s="13" t="str">
        <f>CONCATENATE(D302,E302,K302,M302)</f>
        <v>M70399RMH96076PDJ</v>
      </c>
      <c r="D302" s="13" t="s">
        <v>1108</v>
      </c>
      <c r="E302" s="13" t="s">
        <v>1109</v>
      </c>
      <c r="F302" s="14">
        <v>226</v>
      </c>
      <c r="G302" s="23">
        <f>+F302*Q302</f>
        <v>904</v>
      </c>
      <c r="H302" s="14">
        <v>565</v>
      </c>
      <c r="I302" s="23">
        <v>60</v>
      </c>
      <c r="J302" s="15"/>
      <c r="K302" s="13" t="s">
        <v>670</v>
      </c>
      <c r="L302" s="13" t="s">
        <v>1110</v>
      </c>
      <c r="M302" s="13" t="s">
        <v>1111</v>
      </c>
      <c r="N302" s="13" t="s">
        <v>1112</v>
      </c>
      <c r="O302" s="13" t="s">
        <v>71</v>
      </c>
      <c r="P302" s="13" t="s">
        <v>71</v>
      </c>
      <c r="Q302" s="16">
        <f t="shared" si="4"/>
        <v>4</v>
      </c>
      <c r="R302" s="14">
        <f>Q302*H302</f>
        <v>2260</v>
      </c>
      <c r="S302" s="17"/>
      <c r="T302" s="17"/>
      <c r="U302" s="17">
        <v>1</v>
      </c>
      <c r="V302" s="17"/>
      <c r="W302" s="17">
        <v>1</v>
      </c>
      <c r="X302" s="17"/>
      <c r="Y302" s="17">
        <v>1</v>
      </c>
      <c r="Z302" s="17"/>
      <c r="AA302" s="17"/>
      <c r="AB302" s="17"/>
      <c r="AC302" s="17">
        <v>1</v>
      </c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</row>
    <row r="303" spans="1:51" ht="44.25" customHeight="1" x14ac:dyDescent="0.25">
      <c r="A303" s="12">
        <v>385</v>
      </c>
      <c r="B303" s="12">
        <v>479</v>
      </c>
      <c r="C303" s="13" t="str">
        <f>CONCATENATE(D303,E303,K303,M303)</f>
        <v>M70399RMH97788PDJ</v>
      </c>
      <c r="D303" s="13" t="s">
        <v>1108</v>
      </c>
      <c r="E303" s="13" t="s">
        <v>1109</v>
      </c>
      <c r="F303" s="14">
        <v>220</v>
      </c>
      <c r="G303" s="23">
        <f>+F303*Q303</f>
        <v>1540</v>
      </c>
      <c r="H303" s="14">
        <v>550</v>
      </c>
      <c r="I303" s="23">
        <v>60</v>
      </c>
      <c r="J303" s="15"/>
      <c r="K303" s="13" t="s">
        <v>726</v>
      </c>
      <c r="L303" s="13" t="s">
        <v>1113</v>
      </c>
      <c r="M303" s="13" t="s">
        <v>1111</v>
      </c>
      <c r="N303" s="13" t="s">
        <v>1112</v>
      </c>
      <c r="O303" s="13" t="s">
        <v>71</v>
      </c>
      <c r="P303" s="13" t="s">
        <v>71</v>
      </c>
      <c r="Q303" s="16">
        <f t="shared" si="4"/>
        <v>7</v>
      </c>
      <c r="R303" s="14">
        <f>Q303*H303</f>
        <v>3850</v>
      </c>
      <c r="S303" s="17"/>
      <c r="T303" s="17"/>
      <c r="U303" s="17">
        <v>1</v>
      </c>
      <c r="V303" s="17"/>
      <c r="W303" s="17">
        <v>1</v>
      </c>
      <c r="X303" s="17"/>
      <c r="Y303" s="17">
        <v>1</v>
      </c>
      <c r="Z303" s="17"/>
      <c r="AA303" s="17">
        <v>1</v>
      </c>
      <c r="AB303" s="17">
        <v>1</v>
      </c>
      <c r="AC303" s="17">
        <v>1</v>
      </c>
      <c r="AD303" s="17"/>
      <c r="AE303" s="17">
        <v>1</v>
      </c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</row>
    <row r="304" spans="1:51" ht="44.25" customHeight="1" x14ac:dyDescent="0.25">
      <c r="A304" s="12">
        <v>385</v>
      </c>
      <c r="B304" s="12">
        <v>480</v>
      </c>
      <c r="C304" s="13" t="str">
        <f>CONCATENATE(D304,E304,K304,M304)</f>
        <v>M70399SCRM96361PDJ</v>
      </c>
      <c r="D304" s="13" t="s">
        <v>1114</v>
      </c>
      <c r="E304" s="13" t="s">
        <v>1115</v>
      </c>
      <c r="F304" s="14">
        <v>220</v>
      </c>
      <c r="G304" s="23">
        <f>+F304*Q304</f>
        <v>440</v>
      </c>
      <c r="H304" s="14">
        <v>550</v>
      </c>
      <c r="I304" s="23">
        <v>60</v>
      </c>
      <c r="J304" s="15"/>
      <c r="K304" s="13" t="s">
        <v>1081</v>
      </c>
      <c r="L304" s="13" t="s">
        <v>1082</v>
      </c>
      <c r="M304" s="13" t="s">
        <v>1111</v>
      </c>
      <c r="N304" s="13" t="s">
        <v>1112</v>
      </c>
      <c r="O304" s="13" t="s">
        <v>71</v>
      </c>
      <c r="P304" s="13" t="s">
        <v>71</v>
      </c>
      <c r="Q304" s="16">
        <f t="shared" si="4"/>
        <v>2</v>
      </c>
      <c r="R304" s="14">
        <f>Q304*H304</f>
        <v>1100</v>
      </c>
      <c r="S304" s="17"/>
      <c r="T304" s="17"/>
      <c r="U304" s="17"/>
      <c r="V304" s="17"/>
      <c r="W304" s="17"/>
      <c r="X304" s="17"/>
      <c r="Y304" s="17"/>
      <c r="Z304" s="17">
        <v>1</v>
      </c>
      <c r="AA304" s="17">
        <v>1</v>
      </c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</row>
    <row r="305" spans="1:51" ht="44.25" customHeight="1" x14ac:dyDescent="0.25">
      <c r="A305" s="12">
        <v>385</v>
      </c>
      <c r="B305" s="12">
        <v>481</v>
      </c>
      <c r="C305" s="13" t="str">
        <f>CONCATENATE(D305,E305,K305,M305)</f>
        <v>M70404ISH98PEMGW4</v>
      </c>
      <c r="D305" s="13" t="s">
        <v>1116</v>
      </c>
      <c r="E305" s="13" t="s">
        <v>1101</v>
      </c>
      <c r="F305" s="14">
        <v>192</v>
      </c>
      <c r="G305" s="23">
        <f>+F305*Q305</f>
        <v>192</v>
      </c>
      <c r="H305" s="14">
        <v>480</v>
      </c>
      <c r="I305" s="23">
        <v>60</v>
      </c>
      <c r="J305" s="15"/>
      <c r="K305" s="13" t="s">
        <v>1037</v>
      </c>
      <c r="L305" s="13" t="s">
        <v>1117</v>
      </c>
      <c r="M305" s="13" t="s">
        <v>1118</v>
      </c>
      <c r="N305" s="13" t="s">
        <v>1119</v>
      </c>
      <c r="O305" s="13" t="s">
        <v>71</v>
      </c>
      <c r="P305" s="13" t="s">
        <v>71</v>
      </c>
      <c r="Q305" s="16">
        <f t="shared" si="4"/>
        <v>1</v>
      </c>
      <c r="R305" s="14">
        <f>Q305*H305</f>
        <v>480</v>
      </c>
      <c r="S305" s="17"/>
      <c r="T305" s="17">
        <v>1</v>
      </c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</row>
    <row r="306" spans="1:51" ht="44.25" customHeight="1" x14ac:dyDescent="0.25">
      <c r="A306" s="12">
        <v>385</v>
      </c>
      <c r="B306" s="12">
        <v>482</v>
      </c>
      <c r="C306" s="13" t="str">
        <f>CONCATENATE(D306,E306,K306,M306)</f>
        <v>M70410ANG98MIIPMW</v>
      </c>
      <c r="D306" s="13" t="s">
        <v>1120</v>
      </c>
      <c r="E306" s="13" t="s">
        <v>1006</v>
      </c>
      <c r="F306" s="14">
        <v>200</v>
      </c>
      <c r="G306" s="23">
        <f>+F306*Q306</f>
        <v>1000</v>
      </c>
      <c r="H306" s="14">
        <v>500</v>
      </c>
      <c r="I306" s="23">
        <v>60</v>
      </c>
      <c r="J306" s="15"/>
      <c r="K306" s="13" t="s">
        <v>1047</v>
      </c>
      <c r="L306" s="13" t="s">
        <v>1121</v>
      </c>
      <c r="M306" s="13" t="s">
        <v>1049</v>
      </c>
      <c r="N306" s="13" t="s">
        <v>1050</v>
      </c>
      <c r="O306" s="13" t="s">
        <v>71</v>
      </c>
      <c r="P306" s="13" t="s">
        <v>71</v>
      </c>
      <c r="Q306" s="16">
        <f t="shared" si="4"/>
        <v>5</v>
      </c>
      <c r="R306" s="14">
        <f>Q306*H306</f>
        <v>2500</v>
      </c>
      <c r="S306" s="17"/>
      <c r="T306" s="17"/>
      <c r="U306" s="17"/>
      <c r="V306" s="17"/>
      <c r="W306" s="17"/>
      <c r="X306" s="17"/>
      <c r="Y306" s="17"/>
      <c r="Z306" s="17">
        <v>1</v>
      </c>
      <c r="AA306" s="17">
        <v>2</v>
      </c>
      <c r="AB306" s="17">
        <v>1</v>
      </c>
      <c r="AC306" s="17"/>
      <c r="AD306" s="17">
        <v>1</v>
      </c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</row>
    <row r="307" spans="1:51" ht="44.25" customHeight="1" x14ac:dyDescent="0.25">
      <c r="A307" s="12">
        <v>385</v>
      </c>
      <c r="B307" s="12">
        <v>483</v>
      </c>
      <c r="C307" s="13" t="str">
        <f>CONCATENATE(D307,E307,K307,M307)</f>
        <v>M70411FMG96728PF2</v>
      </c>
      <c r="D307" s="13" t="s">
        <v>1122</v>
      </c>
      <c r="E307" s="13" t="s">
        <v>1076</v>
      </c>
      <c r="F307" s="14">
        <v>146</v>
      </c>
      <c r="G307" s="23">
        <f>+F307*Q307</f>
        <v>1314</v>
      </c>
      <c r="H307" s="14">
        <v>365</v>
      </c>
      <c r="I307" s="23">
        <v>60</v>
      </c>
      <c r="J307" s="15"/>
      <c r="K307" s="13" t="s">
        <v>1064</v>
      </c>
      <c r="L307" s="13" t="s">
        <v>1065</v>
      </c>
      <c r="M307" s="13" t="s">
        <v>1123</v>
      </c>
      <c r="N307" s="13" t="s">
        <v>1124</v>
      </c>
      <c r="O307" s="13" t="s">
        <v>71</v>
      </c>
      <c r="P307" s="13" t="s">
        <v>71</v>
      </c>
      <c r="Q307" s="16">
        <f t="shared" si="4"/>
        <v>9</v>
      </c>
      <c r="R307" s="14">
        <f>Q307*H307</f>
        <v>3285</v>
      </c>
      <c r="S307" s="17"/>
      <c r="T307" s="17"/>
      <c r="U307" s="17"/>
      <c r="V307" s="17"/>
      <c r="W307" s="17">
        <v>1</v>
      </c>
      <c r="X307" s="17">
        <v>1</v>
      </c>
      <c r="Y307" s="17">
        <v>1</v>
      </c>
      <c r="Z307" s="17"/>
      <c r="AA307" s="17"/>
      <c r="AB307" s="17"/>
      <c r="AC307" s="17">
        <v>2</v>
      </c>
      <c r="AD307" s="17">
        <v>1</v>
      </c>
      <c r="AE307" s="17">
        <v>1</v>
      </c>
      <c r="AF307" s="17"/>
      <c r="AG307" s="17">
        <v>2</v>
      </c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</row>
    <row r="308" spans="1:51" ht="44.25" customHeight="1" x14ac:dyDescent="0.25">
      <c r="A308" s="12">
        <v>385</v>
      </c>
      <c r="B308" s="12">
        <v>484</v>
      </c>
      <c r="C308" s="13" t="str">
        <f>CONCATENATE(D308,E308,K308,M308)</f>
        <v>M70414OSG96728PF7</v>
      </c>
      <c r="D308" s="13" t="s">
        <v>1125</v>
      </c>
      <c r="E308" s="13" t="s">
        <v>1126</v>
      </c>
      <c r="F308" s="14">
        <v>168</v>
      </c>
      <c r="G308" s="23">
        <f>+F308*Q308</f>
        <v>1680</v>
      </c>
      <c r="H308" s="14">
        <v>420</v>
      </c>
      <c r="I308" s="23">
        <v>60</v>
      </c>
      <c r="J308" s="15"/>
      <c r="K308" s="13" t="s">
        <v>1064</v>
      </c>
      <c r="L308" s="13" t="s">
        <v>1127</v>
      </c>
      <c r="M308" s="13" t="s">
        <v>1128</v>
      </c>
      <c r="N308" s="13" t="s">
        <v>1129</v>
      </c>
      <c r="O308" s="13" t="s">
        <v>71</v>
      </c>
      <c r="P308" s="13" t="s">
        <v>71</v>
      </c>
      <c r="Q308" s="16">
        <f t="shared" si="4"/>
        <v>10</v>
      </c>
      <c r="R308" s="14">
        <f>Q308*H308</f>
        <v>4200</v>
      </c>
      <c r="S308" s="17"/>
      <c r="T308" s="17"/>
      <c r="U308" s="17"/>
      <c r="V308" s="17"/>
      <c r="W308" s="17">
        <v>1</v>
      </c>
      <c r="X308" s="17"/>
      <c r="Y308" s="17">
        <v>2</v>
      </c>
      <c r="Z308" s="17">
        <v>1</v>
      </c>
      <c r="AA308" s="17">
        <v>1</v>
      </c>
      <c r="AB308" s="17">
        <v>1</v>
      </c>
      <c r="AC308" s="17">
        <v>1</v>
      </c>
      <c r="AD308" s="17">
        <v>1</v>
      </c>
      <c r="AE308" s="17">
        <v>1</v>
      </c>
      <c r="AF308" s="17"/>
      <c r="AG308" s="17">
        <v>1</v>
      </c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</row>
    <row r="309" spans="1:51" ht="44.25" customHeight="1" x14ac:dyDescent="0.25">
      <c r="A309" s="12">
        <v>385</v>
      </c>
      <c r="B309" s="12">
        <v>485</v>
      </c>
      <c r="C309" s="13" t="str">
        <f>CONCATENATE(D309,E309,K309,M309)</f>
        <v>M70416SCUR96921PFE</v>
      </c>
      <c r="D309" s="13" t="s">
        <v>1130</v>
      </c>
      <c r="E309" s="13" t="s">
        <v>1131</v>
      </c>
      <c r="F309" s="14">
        <v>196</v>
      </c>
      <c r="G309" s="23">
        <f>+F309*Q309</f>
        <v>784</v>
      </c>
      <c r="H309" s="14">
        <v>490</v>
      </c>
      <c r="I309" s="23">
        <v>60</v>
      </c>
      <c r="J309" s="15"/>
      <c r="K309" s="13" t="s">
        <v>1132</v>
      </c>
      <c r="L309" s="13" t="s">
        <v>1133</v>
      </c>
      <c r="M309" s="13" t="s">
        <v>1134</v>
      </c>
      <c r="N309" s="13" t="s">
        <v>1135</v>
      </c>
      <c r="O309" s="13" t="s">
        <v>71</v>
      </c>
      <c r="P309" s="13" t="s">
        <v>71</v>
      </c>
      <c r="Q309" s="16">
        <f t="shared" si="4"/>
        <v>4</v>
      </c>
      <c r="R309" s="14">
        <f>Q309*H309</f>
        <v>1960</v>
      </c>
      <c r="S309" s="17"/>
      <c r="T309" s="17"/>
      <c r="U309" s="17">
        <v>1</v>
      </c>
      <c r="V309" s="17"/>
      <c r="W309" s="17"/>
      <c r="X309" s="17"/>
      <c r="Y309" s="17"/>
      <c r="Z309" s="17"/>
      <c r="AA309" s="17">
        <v>1</v>
      </c>
      <c r="AB309" s="17"/>
      <c r="AC309" s="17"/>
      <c r="AD309" s="17">
        <v>1</v>
      </c>
      <c r="AE309" s="17">
        <v>1</v>
      </c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</row>
    <row r="310" spans="1:51" ht="44.25" customHeight="1" x14ac:dyDescent="0.25">
      <c r="A310" s="6">
        <v>385</v>
      </c>
      <c r="B310" s="6">
        <v>486</v>
      </c>
      <c r="C310" s="7" t="str">
        <f>CONCATENATE(D310,E310,K310,M310)</f>
        <v>M70416SCUR98PEMPFC</v>
      </c>
      <c r="D310" s="7" t="s">
        <v>1130</v>
      </c>
      <c r="E310" s="7" t="s">
        <v>1131</v>
      </c>
      <c r="F310" s="8">
        <v>180</v>
      </c>
      <c r="G310" s="23">
        <f>+F310*Q310</f>
        <v>180</v>
      </c>
      <c r="H310" s="8">
        <v>450</v>
      </c>
      <c r="I310" s="23">
        <v>60</v>
      </c>
      <c r="J310" s="9"/>
      <c r="K310" s="7" t="s">
        <v>1037</v>
      </c>
      <c r="L310" s="7" t="s">
        <v>1136</v>
      </c>
      <c r="M310" s="7" t="s">
        <v>1137</v>
      </c>
      <c r="N310" s="7" t="s">
        <v>1138</v>
      </c>
      <c r="O310" s="7" t="s">
        <v>71</v>
      </c>
      <c r="P310" s="7" t="s">
        <v>71</v>
      </c>
      <c r="Q310" s="10">
        <f t="shared" si="4"/>
        <v>1</v>
      </c>
      <c r="R310" s="8">
        <f>Q310*H310</f>
        <v>450</v>
      </c>
      <c r="S310" s="11"/>
      <c r="T310" s="11"/>
      <c r="U310" s="11"/>
      <c r="V310" s="11"/>
      <c r="W310" s="11">
        <v>1</v>
      </c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</row>
    <row r="311" spans="1:51" ht="44.25" customHeight="1" x14ac:dyDescent="0.25">
      <c r="A311" s="12">
        <v>385</v>
      </c>
      <c r="B311" s="12">
        <v>487</v>
      </c>
      <c r="C311" s="13" t="str">
        <f>CONCATENATE(D311,E311,K311,M311)</f>
        <v>M70421NAG97426FFS</v>
      </c>
      <c r="D311" s="13" t="s">
        <v>1139</v>
      </c>
      <c r="E311" s="13" t="s">
        <v>1058</v>
      </c>
      <c r="F311" s="14">
        <v>136</v>
      </c>
      <c r="G311" s="23">
        <f>+F311*Q311</f>
        <v>680</v>
      </c>
      <c r="H311" s="14">
        <v>340</v>
      </c>
      <c r="I311" s="23">
        <v>60</v>
      </c>
      <c r="J311" s="15"/>
      <c r="K311" s="13" t="s">
        <v>549</v>
      </c>
      <c r="L311" s="13" t="s">
        <v>1092</v>
      </c>
      <c r="M311" s="13" t="s">
        <v>1140</v>
      </c>
      <c r="N311" s="13" t="s">
        <v>1141</v>
      </c>
      <c r="O311" s="13" t="s">
        <v>71</v>
      </c>
      <c r="P311" s="13" t="s">
        <v>71</v>
      </c>
      <c r="Q311" s="16">
        <f t="shared" si="4"/>
        <v>5</v>
      </c>
      <c r="R311" s="14">
        <f>Q311*H311</f>
        <v>1700</v>
      </c>
      <c r="S311" s="17"/>
      <c r="T311" s="17"/>
      <c r="U311" s="17">
        <v>1</v>
      </c>
      <c r="V311" s="17"/>
      <c r="W311" s="17"/>
      <c r="X311" s="17"/>
      <c r="Y311" s="17">
        <v>1</v>
      </c>
      <c r="Z311" s="17"/>
      <c r="AA311" s="17"/>
      <c r="AB311" s="17"/>
      <c r="AC311" s="17">
        <v>2</v>
      </c>
      <c r="AD311" s="17"/>
      <c r="AE311" s="17">
        <v>1</v>
      </c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</row>
    <row r="312" spans="1:51" ht="44.25" customHeight="1" x14ac:dyDescent="0.25">
      <c r="A312" s="12">
        <v>385</v>
      </c>
      <c r="B312" s="12">
        <v>488</v>
      </c>
      <c r="C312" s="13" t="str">
        <f>CONCATENATE(D312,E312,K312,M312)</f>
        <v>M70421NAH97426FFS</v>
      </c>
      <c r="D312" s="13" t="s">
        <v>1139</v>
      </c>
      <c r="E312" s="13" t="s">
        <v>1063</v>
      </c>
      <c r="F312" s="14">
        <v>136</v>
      </c>
      <c r="G312" s="23">
        <f>+F312*Q312</f>
        <v>544</v>
      </c>
      <c r="H312" s="14">
        <v>340</v>
      </c>
      <c r="I312" s="23">
        <v>60</v>
      </c>
      <c r="J312" s="15"/>
      <c r="K312" s="13" t="s">
        <v>549</v>
      </c>
      <c r="L312" s="13" t="s">
        <v>1092</v>
      </c>
      <c r="M312" s="13" t="s">
        <v>1140</v>
      </c>
      <c r="N312" s="13" t="s">
        <v>1141</v>
      </c>
      <c r="O312" s="13" t="s">
        <v>71</v>
      </c>
      <c r="P312" s="13" t="s">
        <v>71</v>
      </c>
      <c r="Q312" s="16">
        <f t="shared" si="4"/>
        <v>4</v>
      </c>
      <c r="R312" s="14">
        <f>Q312*H312</f>
        <v>1360</v>
      </c>
      <c r="S312" s="17"/>
      <c r="T312" s="17"/>
      <c r="U312" s="17">
        <v>1</v>
      </c>
      <c r="V312" s="17"/>
      <c r="W312" s="17"/>
      <c r="X312" s="17"/>
      <c r="Y312" s="17"/>
      <c r="Z312" s="17"/>
      <c r="AA312" s="17">
        <v>1</v>
      </c>
      <c r="AB312" s="17"/>
      <c r="AC312" s="17">
        <v>1</v>
      </c>
      <c r="AD312" s="17"/>
      <c r="AE312" s="17">
        <v>1</v>
      </c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</row>
    <row r="313" spans="1:51" ht="44.25" customHeight="1" x14ac:dyDescent="0.25">
      <c r="A313" s="6">
        <v>385</v>
      </c>
      <c r="B313" s="6">
        <v>489</v>
      </c>
      <c r="C313" s="7" t="str">
        <f>CONCATENATE(D313,E313,K313,M313)</f>
        <v>M70421NAH97426INR</v>
      </c>
      <c r="D313" s="7" t="s">
        <v>1139</v>
      </c>
      <c r="E313" s="7" t="s">
        <v>1063</v>
      </c>
      <c r="F313" s="8">
        <v>136</v>
      </c>
      <c r="G313" s="23">
        <f>+F313*Q313</f>
        <v>272</v>
      </c>
      <c r="H313" s="8">
        <v>340</v>
      </c>
      <c r="I313" s="23">
        <v>60</v>
      </c>
      <c r="J313" s="9"/>
      <c r="K313" s="7" t="s">
        <v>549</v>
      </c>
      <c r="L313" s="7" t="s">
        <v>1092</v>
      </c>
      <c r="M313" s="7" t="s">
        <v>1142</v>
      </c>
      <c r="N313" s="7" t="s">
        <v>1143</v>
      </c>
      <c r="O313" s="7" t="s">
        <v>71</v>
      </c>
      <c r="P313" s="7" t="s">
        <v>71</v>
      </c>
      <c r="Q313" s="10">
        <f t="shared" si="4"/>
        <v>2</v>
      </c>
      <c r="R313" s="8">
        <f>Q313*H313</f>
        <v>680</v>
      </c>
      <c r="S313" s="11"/>
      <c r="T313" s="11"/>
      <c r="U313" s="11"/>
      <c r="V313" s="11"/>
      <c r="W313" s="11">
        <v>1</v>
      </c>
      <c r="X313" s="11"/>
      <c r="Y313" s="11"/>
      <c r="Z313" s="11"/>
      <c r="AA313" s="11">
        <v>1</v>
      </c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</row>
    <row r="314" spans="1:51" ht="44.25" customHeight="1" x14ac:dyDescent="0.25">
      <c r="A314" s="6">
        <v>385</v>
      </c>
      <c r="B314" s="6">
        <v>490</v>
      </c>
      <c r="C314" s="7" t="str">
        <f>CONCATENATE(D314,E314,K314,M314)</f>
        <v>M70421NAG97426INR</v>
      </c>
      <c r="D314" s="7" t="s">
        <v>1139</v>
      </c>
      <c r="E314" s="7" t="s">
        <v>1058</v>
      </c>
      <c r="F314" s="8">
        <v>136</v>
      </c>
      <c r="G314" s="23">
        <f>+F314*Q314</f>
        <v>136</v>
      </c>
      <c r="H314" s="8">
        <v>340</v>
      </c>
      <c r="I314" s="23">
        <v>60</v>
      </c>
      <c r="J314" s="9"/>
      <c r="K314" s="7" t="s">
        <v>549</v>
      </c>
      <c r="L314" s="7" t="s">
        <v>1092</v>
      </c>
      <c r="M314" s="7" t="s">
        <v>1142</v>
      </c>
      <c r="N314" s="7" t="s">
        <v>1143</v>
      </c>
      <c r="O314" s="7" t="s">
        <v>71</v>
      </c>
      <c r="P314" s="7" t="s">
        <v>71</v>
      </c>
      <c r="Q314" s="10">
        <f t="shared" si="4"/>
        <v>1</v>
      </c>
      <c r="R314" s="8">
        <f>Q314*H314</f>
        <v>340</v>
      </c>
      <c r="S314" s="11"/>
      <c r="T314" s="11"/>
      <c r="U314" s="11"/>
      <c r="V314" s="11"/>
      <c r="W314" s="11"/>
      <c r="X314" s="11"/>
      <c r="Y314" s="11"/>
      <c r="Z314" s="11"/>
      <c r="AA314" s="11">
        <v>1</v>
      </c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</row>
    <row r="315" spans="1:51" ht="44.25" customHeight="1" x14ac:dyDescent="0.25">
      <c r="A315" s="12">
        <v>385</v>
      </c>
      <c r="B315" s="12">
        <v>491</v>
      </c>
      <c r="C315" s="13" t="str">
        <f>CONCATENATE(D315,E315,K315,M315)</f>
        <v>M70421NAG97426PI5</v>
      </c>
      <c r="D315" s="13" t="s">
        <v>1139</v>
      </c>
      <c r="E315" s="13" t="s">
        <v>1058</v>
      </c>
      <c r="F315" s="14">
        <v>136</v>
      </c>
      <c r="G315" s="23">
        <f>+F315*Q315</f>
        <v>544</v>
      </c>
      <c r="H315" s="14">
        <v>340</v>
      </c>
      <c r="I315" s="23">
        <v>60</v>
      </c>
      <c r="J315" s="15"/>
      <c r="K315" s="13" t="s">
        <v>549</v>
      </c>
      <c r="L315" s="13" t="s">
        <v>1092</v>
      </c>
      <c r="M315" s="13" t="s">
        <v>1144</v>
      </c>
      <c r="N315" s="13" t="s">
        <v>1145</v>
      </c>
      <c r="O315" s="13" t="s">
        <v>71</v>
      </c>
      <c r="P315" s="13" t="s">
        <v>71</v>
      </c>
      <c r="Q315" s="16">
        <f t="shared" si="4"/>
        <v>4</v>
      </c>
      <c r="R315" s="14">
        <f>Q315*H315</f>
        <v>1360</v>
      </c>
      <c r="S315" s="17"/>
      <c r="T315" s="17"/>
      <c r="U315" s="17"/>
      <c r="V315" s="17"/>
      <c r="W315" s="17">
        <v>1</v>
      </c>
      <c r="X315" s="17"/>
      <c r="Y315" s="17">
        <v>1</v>
      </c>
      <c r="Z315" s="17"/>
      <c r="AA315" s="17">
        <v>1</v>
      </c>
      <c r="AB315" s="17"/>
      <c r="AC315" s="17"/>
      <c r="AD315" s="17"/>
      <c r="AE315" s="17">
        <v>1</v>
      </c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</row>
    <row r="316" spans="1:51" ht="44.25" customHeight="1" x14ac:dyDescent="0.25">
      <c r="A316" s="12">
        <v>385</v>
      </c>
      <c r="B316" s="12">
        <v>492</v>
      </c>
      <c r="C316" s="13" t="str">
        <f>CONCATENATE(D316,E316,K316,M316)</f>
        <v>M80127PZH*97426HFL</v>
      </c>
      <c r="D316" s="13" t="s">
        <v>1146</v>
      </c>
      <c r="E316" s="13" t="s">
        <v>50</v>
      </c>
      <c r="F316" s="14">
        <v>154</v>
      </c>
      <c r="G316" s="23">
        <f>+F316*Q316</f>
        <v>1232</v>
      </c>
      <c r="H316" s="14">
        <v>385</v>
      </c>
      <c r="I316" s="23">
        <v>60</v>
      </c>
      <c r="J316" s="15"/>
      <c r="K316" s="13" t="s">
        <v>549</v>
      </c>
      <c r="L316" s="13" t="s">
        <v>1147</v>
      </c>
      <c r="M316" s="13" t="s">
        <v>1148</v>
      </c>
      <c r="N316" s="13" t="s">
        <v>1149</v>
      </c>
      <c r="O316" s="13" t="s">
        <v>71</v>
      </c>
      <c r="P316" s="13" t="s">
        <v>71</v>
      </c>
      <c r="Q316" s="16">
        <f t="shared" si="4"/>
        <v>8</v>
      </c>
      <c r="R316" s="14">
        <f>Q316*H316</f>
        <v>3080</v>
      </c>
      <c r="S316" s="17"/>
      <c r="T316" s="17"/>
      <c r="U316" s="17">
        <v>4</v>
      </c>
      <c r="V316" s="17">
        <v>4</v>
      </c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</row>
    <row r="317" spans="1:51" ht="44.25" customHeight="1" x14ac:dyDescent="0.25">
      <c r="A317" s="12">
        <v>385</v>
      </c>
      <c r="B317" s="12">
        <v>495</v>
      </c>
      <c r="C317" s="13" t="str">
        <f>CONCATENATE(D317,E317,K317,M317)</f>
        <v>M80284PZG98801ESR</v>
      </c>
      <c r="D317" s="13" t="s">
        <v>1150</v>
      </c>
      <c r="E317" s="13" t="s">
        <v>1151</v>
      </c>
      <c r="F317" s="14">
        <v>160</v>
      </c>
      <c r="G317" s="23">
        <f>+F317*Q317</f>
        <v>160</v>
      </c>
      <c r="H317" s="14">
        <v>400</v>
      </c>
      <c r="I317" s="23">
        <v>60</v>
      </c>
      <c r="J317" s="15"/>
      <c r="K317" s="13" t="s">
        <v>895</v>
      </c>
      <c r="L317" s="13" t="s">
        <v>1152</v>
      </c>
      <c r="M317" s="13" t="s">
        <v>771</v>
      </c>
      <c r="N317" s="13" t="s">
        <v>772</v>
      </c>
      <c r="O317" s="13" t="s">
        <v>71</v>
      </c>
      <c r="P317" s="13" t="s">
        <v>71</v>
      </c>
      <c r="Q317" s="16">
        <f t="shared" si="4"/>
        <v>1</v>
      </c>
      <c r="R317" s="14">
        <f>Q317*H317</f>
        <v>400</v>
      </c>
      <c r="S317" s="17"/>
      <c r="T317" s="17"/>
      <c r="U317" s="17"/>
      <c r="V317" s="17"/>
      <c r="W317" s="17">
        <v>1</v>
      </c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</row>
    <row r="318" spans="1:51" ht="44.25" customHeight="1" x14ac:dyDescent="0.25">
      <c r="A318" s="12">
        <v>385</v>
      </c>
      <c r="B318" s="12">
        <v>496</v>
      </c>
      <c r="C318" s="13" t="str">
        <f>CONCATENATE(D318,E318,K318,M318)</f>
        <v>M80300TPZG97048AEB</v>
      </c>
      <c r="D318" s="13" t="s">
        <v>1153</v>
      </c>
      <c r="E318" s="13" t="s">
        <v>1151</v>
      </c>
      <c r="F318" s="14">
        <v>174</v>
      </c>
      <c r="G318" s="23">
        <f>+F318*Q318</f>
        <v>174</v>
      </c>
      <c r="H318" s="14">
        <v>435</v>
      </c>
      <c r="I318" s="23">
        <v>60</v>
      </c>
      <c r="J318" s="15"/>
      <c r="K318" s="13" t="s">
        <v>643</v>
      </c>
      <c r="L318" s="13" t="s">
        <v>1154</v>
      </c>
      <c r="M318" s="13" t="s">
        <v>666</v>
      </c>
      <c r="N318" s="13" t="s">
        <v>667</v>
      </c>
      <c r="O318" s="13" t="s">
        <v>71</v>
      </c>
      <c r="P318" s="13" t="s">
        <v>71</v>
      </c>
      <c r="Q318" s="16">
        <f t="shared" si="4"/>
        <v>1</v>
      </c>
      <c r="R318" s="14">
        <f>Q318*H318</f>
        <v>435</v>
      </c>
      <c r="S318" s="17"/>
      <c r="T318" s="17"/>
      <c r="U318" s="17"/>
      <c r="V318" s="17"/>
      <c r="W318" s="17"/>
      <c r="X318" s="17"/>
      <c r="Y318" s="17"/>
      <c r="Z318" s="17">
        <v>1</v>
      </c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</row>
    <row r="319" spans="1:51" ht="44.25" customHeight="1" x14ac:dyDescent="0.25">
      <c r="A319" s="12">
        <v>385</v>
      </c>
      <c r="B319" s="12">
        <v>499</v>
      </c>
      <c r="C319" s="13" t="str">
        <f>CONCATENATE(D319,E319,K319,M319)</f>
        <v>M80370PZG97281GGB</v>
      </c>
      <c r="D319" s="13" t="s">
        <v>1155</v>
      </c>
      <c r="E319" s="13" t="s">
        <v>1151</v>
      </c>
      <c r="F319" s="14">
        <v>328</v>
      </c>
      <c r="G319" s="23">
        <f>+F319*Q319</f>
        <v>984</v>
      </c>
      <c r="H319" s="14">
        <v>820</v>
      </c>
      <c r="I319" s="23">
        <v>60</v>
      </c>
      <c r="J319" s="15"/>
      <c r="K319" s="13" t="s">
        <v>1156</v>
      </c>
      <c r="L319" s="13" t="s">
        <v>1157</v>
      </c>
      <c r="M319" s="13" t="s">
        <v>1158</v>
      </c>
      <c r="N319" s="13" t="s">
        <v>1159</v>
      </c>
      <c r="O319" s="13" t="s">
        <v>71</v>
      </c>
      <c r="P319" s="13" t="s">
        <v>71</v>
      </c>
      <c r="Q319" s="16">
        <f t="shared" si="4"/>
        <v>3</v>
      </c>
      <c r="R319" s="14">
        <f>Q319*H319</f>
        <v>2460</v>
      </c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>
        <v>1</v>
      </c>
      <c r="AH319" s="17">
        <v>2</v>
      </c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</row>
    <row r="320" spans="1:51" ht="44.25" customHeight="1" x14ac:dyDescent="0.25">
      <c r="A320" s="12">
        <v>385</v>
      </c>
      <c r="B320" s="12">
        <v>500</v>
      </c>
      <c r="C320" s="13" t="str">
        <f>CONCATENATE(D320,E320,K320,M320)</f>
        <v>M80370PZG97281LIJ</v>
      </c>
      <c r="D320" s="13" t="s">
        <v>1155</v>
      </c>
      <c r="E320" s="13" t="s">
        <v>1151</v>
      </c>
      <c r="F320" s="14">
        <v>328</v>
      </c>
      <c r="G320" s="23">
        <f>+F320*Q320</f>
        <v>328</v>
      </c>
      <c r="H320" s="14">
        <v>820</v>
      </c>
      <c r="I320" s="23">
        <v>60</v>
      </c>
      <c r="J320" s="15"/>
      <c r="K320" s="13" t="s">
        <v>1156</v>
      </c>
      <c r="L320" s="13" t="s">
        <v>1157</v>
      </c>
      <c r="M320" s="13" t="s">
        <v>69</v>
      </c>
      <c r="N320" s="13" t="s">
        <v>70</v>
      </c>
      <c r="O320" s="13" t="s">
        <v>71</v>
      </c>
      <c r="P320" s="13" t="s">
        <v>71</v>
      </c>
      <c r="Q320" s="16">
        <f t="shared" si="4"/>
        <v>1</v>
      </c>
      <c r="R320" s="14">
        <f>Q320*H320</f>
        <v>820</v>
      </c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>
        <v>1</v>
      </c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</row>
    <row r="321" spans="1:51" ht="44.25" customHeight="1" x14ac:dyDescent="0.25">
      <c r="A321" s="12">
        <v>385</v>
      </c>
      <c r="B321" s="12">
        <v>502</v>
      </c>
      <c r="C321" s="13" t="str">
        <f>CONCATENATE(D321,E321,K321,M321)</f>
        <v>M80419BAH97426HI4</v>
      </c>
      <c r="D321" s="13" t="s">
        <v>1160</v>
      </c>
      <c r="E321" s="13" t="s">
        <v>1161</v>
      </c>
      <c r="F321" s="14">
        <v>174</v>
      </c>
      <c r="G321" s="23">
        <f>+F321*Q321</f>
        <v>348</v>
      </c>
      <c r="H321" s="14">
        <v>435</v>
      </c>
      <c r="I321" s="23">
        <v>60</v>
      </c>
      <c r="J321" s="15"/>
      <c r="K321" s="13" t="s">
        <v>549</v>
      </c>
      <c r="L321" s="13" t="s">
        <v>1162</v>
      </c>
      <c r="M321" s="13" t="s">
        <v>1163</v>
      </c>
      <c r="N321" s="13" t="s">
        <v>1164</v>
      </c>
      <c r="O321" s="13" t="s">
        <v>71</v>
      </c>
      <c r="P321" s="13" t="s">
        <v>71</v>
      </c>
      <c r="Q321" s="16">
        <f t="shared" si="4"/>
        <v>2</v>
      </c>
      <c r="R321" s="14">
        <f>Q321*H321</f>
        <v>870</v>
      </c>
      <c r="S321" s="17"/>
      <c r="T321" s="17"/>
      <c r="U321" s="17"/>
      <c r="V321" s="17"/>
      <c r="W321" s="17"/>
      <c r="X321" s="17"/>
      <c r="Y321" s="17"/>
      <c r="Z321" s="17">
        <v>1</v>
      </c>
      <c r="AA321" s="17">
        <v>1</v>
      </c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</row>
    <row r="322" spans="1:51" ht="44.25" customHeight="1" x14ac:dyDescent="0.25">
      <c r="A322" s="12">
        <v>385</v>
      </c>
      <c r="B322" s="12">
        <v>506</v>
      </c>
      <c r="C322" s="13" t="str">
        <f>CONCATENATE(D322,E322,K322,M322)</f>
        <v>M80430FNG96353IFM</v>
      </c>
      <c r="D322" s="13" t="s">
        <v>1165</v>
      </c>
      <c r="E322" s="13" t="s">
        <v>1166</v>
      </c>
      <c r="F322" s="14">
        <v>146</v>
      </c>
      <c r="G322" s="23">
        <f>+F322*Q322</f>
        <v>146</v>
      </c>
      <c r="H322" s="14">
        <v>365</v>
      </c>
      <c r="I322" s="23">
        <v>60</v>
      </c>
      <c r="J322" s="15"/>
      <c r="K322" s="13" t="s">
        <v>816</v>
      </c>
      <c r="L322" s="13" t="s">
        <v>1167</v>
      </c>
      <c r="M322" s="13" t="s">
        <v>1168</v>
      </c>
      <c r="N322" s="13" t="s">
        <v>1169</v>
      </c>
      <c r="O322" s="13" t="s">
        <v>71</v>
      </c>
      <c r="P322" s="13" t="s">
        <v>71</v>
      </c>
      <c r="Q322" s="16">
        <f t="shared" si="4"/>
        <v>1</v>
      </c>
      <c r="R322" s="14">
        <f>Q322*H322</f>
        <v>365</v>
      </c>
      <c r="S322" s="17"/>
      <c r="T322" s="17"/>
      <c r="U322" s="17"/>
      <c r="V322" s="17"/>
      <c r="W322" s="17">
        <v>1</v>
      </c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</row>
    <row r="323" spans="1:51" ht="44.25" customHeight="1" x14ac:dyDescent="0.25">
      <c r="A323" s="12">
        <v>385</v>
      </c>
      <c r="B323" s="12">
        <v>507</v>
      </c>
      <c r="C323" s="13" t="str">
        <f>CONCATENATE(D323,E323,K323,M323)</f>
        <v>M80430FNG96353LM2</v>
      </c>
      <c r="D323" s="13" t="s">
        <v>1165</v>
      </c>
      <c r="E323" s="13" t="s">
        <v>1166</v>
      </c>
      <c r="F323" s="14">
        <v>146</v>
      </c>
      <c r="G323" s="23">
        <f>+F323*Q323</f>
        <v>438</v>
      </c>
      <c r="H323" s="14">
        <v>365</v>
      </c>
      <c r="I323" s="23">
        <v>60</v>
      </c>
      <c r="J323" s="15"/>
      <c r="K323" s="13" t="s">
        <v>816</v>
      </c>
      <c r="L323" s="13" t="s">
        <v>1167</v>
      </c>
      <c r="M323" s="13" t="s">
        <v>516</v>
      </c>
      <c r="N323" s="13" t="s">
        <v>517</v>
      </c>
      <c r="O323" s="13" t="s">
        <v>71</v>
      </c>
      <c r="P323" s="13" t="s">
        <v>71</v>
      </c>
      <c r="Q323" s="16">
        <f t="shared" si="4"/>
        <v>3</v>
      </c>
      <c r="R323" s="14">
        <f>Q323*H323</f>
        <v>1095</v>
      </c>
      <c r="S323" s="17"/>
      <c r="T323" s="17"/>
      <c r="U323" s="17"/>
      <c r="V323" s="17"/>
      <c r="W323" s="17">
        <v>1</v>
      </c>
      <c r="X323" s="17"/>
      <c r="Y323" s="17">
        <v>1</v>
      </c>
      <c r="Z323" s="17"/>
      <c r="AA323" s="17"/>
      <c r="AB323" s="17"/>
      <c r="AC323" s="17"/>
      <c r="AD323" s="17"/>
      <c r="AE323" s="17">
        <v>1</v>
      </c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</row>
    <row r="324" spans="1:51" ht="44.25" customHeight="1" x14ac:dyDescent="0.25">
      <c r="A324" s="12">
        <v>385</v>
      </c>
      <c r="B324" s="12">
        <v>511</v>
      </c>
      <c r="C324" s="13" t="str">
        <f>CONCATENATE(D324,E324,K324,M324)</f>
        <v>M80441BXG96165293</v>
      </c>
      <c r="D324" s="13" t="s">
        <v>1170</v>
      </c>
      <c r="E324" s="13" t="s">
        <v>967</v>
      </c>
      <c r="F324" s="14">
        <v>154</v>
      </c>
      <c r="G324" s="23">
        <f>+F324*Q324</f>
        <v>154</v>
      </c>
      <c r="H324" s="14">
        <v>385</v>
      </c>
      <c r="I324" s="23">
        <v>60</v>
      </c>
      <c r="J324" s="15"/>
      <c r="K324" s="13" t="s">
        <v>1171</v>
      </c>
      <c r="L324" s="13" t="s">
        <v>1172</v>
      </c>
      <c r="M324" s="13" t="s">
        <v>131</v>
      </c>
      <c r="N324" s="13" t="s">
        <v>132</v>
      </c>
      <c r="O324" s="13" t="s">
        <v>71</v>
      </c>
      <c r="P324" s="13" t="s">
        <v>71</v>
      </c>
      <c r="Q324" s="16">
        <f t="shared" si="4"/>
        <v>1</v>
      </c>
      <c r="R324" s="14">
        <f>Q324*H324</f>
        <v>385</v>
      </c>
      <c r="S324" s="17"/>
      <c r="T324" s="17"/>
      <c r="U324" s="17"/>
      <c r="V324" s="17"/>
      <c r="W324" s="17"/>
      <c r="X324" s="17">
        <v>1</v>
      </c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</row>
    <row r="325" spans="1:51" ht="44.25" customHeight="1" x14ac:dyDescent="0.25">
      <c r="A325" s="12">
        <v>385</v>
      </c>
      <c r="B325" s="12">
        <v>512</v>
      </c>
      <c r="C325" s="13" t="str">
        <f>CONCATENATE(D325,E325,K325,M325)</f>
        <v>M80441BXG96165ESR</v>
      </c>
      <c r="D325" s="13" t="s">
        <v>1170</v>
      </c>
      <c r="E325" s="13" t="s">
        <v>967</v>
      </c>
      <c r="F325" s="14">
        <v>154</v>
      </c>
      <c r="G325" s="23">
        <f>+F325*Q325</f>
        <v>462</v>
      </c>
      <c r="H325" s="14">
        <v>385</v>
      </c>
      <c r="I325" s="23">
        <v>60</v>
      </c>
      <c r="J325" s="15"/>
      <c r="K325" s="13" t="s">
        <v>1171</v>
      </c>
      <c r="L325" s="13" t="s">
        <v>1172</v>
      </c>
      <c r="M325" s="13" t="s">
        <v>771</v>
      </c>
      <c r="N325" s="13" t="s">
        <v>772</v>
      </c>
      <c r="O325" s="13" t="s">
        <v>71</v>
      </c>
      <c r="P325" s="13" t="s">
        <v>71</v>
      </c>
      <c r="Q325" s="16">
        <f t="shared" ref="Q325:Q388" si="5">SUM(S325:AY325)</f>
        <v>3</v>
      </c>
      <c r="R325" s="14">
        <f>Q325*H325</f>
        <v>1155</v>
      </c>
      <c r="S325" s="17"/>
      <c r="T325" s="17"/>
      <c r="U325" s="17"/>
      <c r="V325" s="17">
        <v>1</v>
      </c>
      <c r="W325" s="17"/>
      <c r="X325" s="17"/>
      <c r="Y325" s="17">
        <v>1</v>
      </c>
      <c r="Z325" s="17"/>
      <c r="AA325" s="17">
        <v>1</v>
      </c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</row>
    <row r="326" spans="1:51" ht="44.25" customHeight="1" x14ac:dyDescent="0.25">
      <c r="A326" s="12">
        <v>385</v>
      </c>
      <c r="B326" s="12">
        <v>513</v>
      </c>
      <c r="C326" s="13" t="str">
        <f>CONCATENATE(D326,E326,K326,M326)</f>
        <v>M80442BXG96165ESR</v>
      </c>
      <c r="D326" s="13" t="s">
        <v>1173</v>
      </c>
      <c r="E326" s="13" t="s">
        <v>967</v>
      </c>
      <c r="F326" s="14">
        <v>164</v>
      </c>
      <c r="G326" s="23">
        <f>+F326*Q326</f>
        <v>164</v>
      </c>
      <c r="H326" s="14">
        <v>410</v>
      </c>
      <c r="I326" s="23">
        <v>60</v>
      </c>
      <c r="J326" s="15"/>
      <c r="K326" s="13" t="s">
        <v>1171</v>
      </c>
      <c r="L326" s="13" t="s">
        <v>1172</v>
      </c>
      <c r="M326" s="13" t="s">
        <v>771</v>
      </c>
      <c r="N326" s="13" t="s">
        <v>772</v>
      </c>
      <c r="O326" s="13" t="s">
        <v>71</v>
      </c>
      <c r="P326" s="13" t="s">
        <v>71</v>
      </c>
      <c r="Q326" s="16">
        <f t="shared" si="5"/>
        <v>1</v>
      </c>
      <c r="R326" s="14">
        <f>Q326*H326</f>
        <v>410</v>
      </c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>
        <v>1</v>
      </c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</row>
    <row r="327" spans="1:51" ht="44.25" customHeight="1" x14ac:dyDescent="0.25">
      <c r="A327" s="12">
        <v>385</v>
      </c>
      <c r="B327" s="12">
        <v>514</v>
      </c>
      <c r="C327" s="13" t="str">
        <f>CONCATENATE(D327,E327,K327,M327)</f>
        <v>M80442BXG96353IVC</v>
      </c>
      <c r="D327" s="13" t="s">
        <v>1173</v>
      </c>
      <c r="E327" s="13" t="s">
        <v>967</v>
      </c>
      <c r="F327" s="14">
        <v>154</v>
      </c>
      <c r="G327" s="23">
        <f>+F327*Q327</f>
        <v>154</v>
      </c>
      <c r="H327" s="14">
        <v>385</v>
      </c>
      <c r="I327" s="23">
        <v>60</v>
      </c>
      <c r="J327" s="15"/>
      <c r="K327" s="13" t="s">
        <v>816</v>
      </c>
      <c r="L327" s="13" t="s">
        <v>1174</v>
      </c>
      <c r="M327" s="13" t="s">
        <v>982</v>
      </c>
      <c r="N327" s="13" t="s">
        <v>983</v>
      </c>
      <c r="O327" s="13" t="s">
        <v>71</v>
      </c>
      <c r="P327" s="13" t="s">
        <v>71</v>
      </c>
      <c r="Q327" s="16">
        <f t="shared" si="5"/>
        <v>1</v>
      </c>
      <c r="R327" s="14">
        <f>Q327*H327</f>
        <v>385</v>
      </c>
      <c r="S327" s="17"/>
      <c r="T327" s="17"/>
      <c r="U327" s="17"/>
      <c r="V327" s="17"/>
      <c r="W327" s="17"/>
      <c r="X327" s="17"/>
      <c r="Y327" s="17"/>
      <c r="Z327" s="17"/>
      <c r="AA327" s="17">
        <v>1</v>
      </c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</row>
    <row r="328" spans="1:51" ht="44.25" customHeight="1" x14ac:dyDescent="0.25">
      <c r="A328" s="12">
        <v>385</v>
      </c>
      <c r="B328" s="12">
        <v>515</v>
      </c>
      <c r="C328" s="13" t="str">
        <f>CONCATENATE(D328,E328,K328,M328)</f>
        <v>M80446BXG96165ESR</v>
      </c>
      <c r="D328" s="13" t="s">
        <v>1175</v>
      </c>
      <c r="E328" s="13" t="s">
        <v>967</v>
      </c>
      <c r="F328" s="14">
        <v>180</v>
      </c>
      <c r="G328" s="23">
        <f>+F328*Q328</f>
        <v>360</v>
      </c>
      <c r="H328" s="14">
        <v>450</v>
      </c>
      <c r="I328" s="23">
        <v>60</v>
      </c>
      <c r="J328" s="15"/>
      <c r="K328" s="13" t="s">
        <v>1171</v>
      </c>
      <c r="L328" s="13" t="s">
        <v>1176</v>
      </c>
      <c r="M328" s="13" t="s">
        <v>771</v>
      </c>
      <c r="N328" s="13" t="s">
        <v>772</v>
      </c>
      <c r="O328" s="13" t="s">
        <v>71</v>
      </c>
      <c r="P328" s="13" t="s">
        <v>71</v>
      </c>
      <c r="Q328" s="16">
        <f t="shared" si="5"/>
        <v>2</v>
      </c>
      <c r="R328" s="14">
        <f>Q328*H328</f>
        <v>900</v>
      </c>
      <c r="S328" s="17"/>
      <c r="T328" s="17"/>
      <c r="U328" s="17"/>
      <c r="V328" s="17"/>
      <c r="W328" s="17">
        <v>1</v>
      </c>
      <c r="X328" s="17"/>
      <c r="Y328" s="17"/>
      <c r="Z328" s="17"/>
      <c r="AA328" s="17"/>
      <c r="AB328" s="17"/>
      <c r="AC328" s="17"/>
      <c r="AD328" s="17">
        <v>1</v>
      </c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</row>
    <row r="329" spans="1:51" ht="44.25" customHeight="1" x14ac:dyDescent="0.25">
      <c r="A329" s="12">
        <v>385</v>
      </c>
      <c r="B329" s="12">
        <v>516</v>
      </c>
      <c r="C329" s="13" t="str">
        <f>CONCATENATE(D329,E329,K329,M329)</f>
        <v>M80446BXG96165LIJ</v>
      </c>
      <c r="D329" s="13" t="s">
        <v>1175</v>
      </c>
      <c r="E329" s="13" t="s">
        <v>967</v>
      </c>
      <c r="F329" s="14">
        <v>180</v>
      </c>
      <c r="G329" s="23">
        <f>+F329*Q329</f>
        <v>900</v>
      </c>
      <c r="H329" s="14">
        <v>450</v>
      </c>
      <c r="I329" s="23">
        <v>60</v>
      </c>
      <c r="J329" s="15"/>
      <c r="K329" s="13" t="s">
        <v>1171</v>
      </c>
      <c r="L329" s="13" t="s">
        <v>1176</v>
      </c>
      <c r="M329" s="13" t="s">
        <v>69</v>
      </c>
      <c r="N329" s="13" t="s">
        <v>70</v>
      </c>
      <c r="O329" s="13" t="s">
        <v>71</v>
      </c>
      <c r="P329" s="13" t="s">
        <v>71</v>
      </c>
      <c r="Q329" s="16">
        <f t="shared" si="5"/>
        <v>5</v>
      </c>
      <c r="R329" s="14">
        <f>Q329*H329</f>
        <v>2250</v>
      </c>
      <c r="S329" s="17"/>
      <c r="T329" s="17"/>
      <c r="U329" s="17">
        <v>2</v>
      </c>
      <c r="V329" s="17">
        <v>2</v>
      </c>
      <c r="W329" s="17">
        <v>1</v>
      </c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</row>
    <row r="330" spans="1:51" ht="44.25" customHeight="1" x14ac:dyDescent="0.25">
      <c r="A330" s="12">
        <v>385</v>
      </c>
      <c r="B330" s="12">
        <v>518</v>
      </c>
      <c r="C330" s="13" t="str">
        <f>CONCATENATE(D330,E330,K330,M330)</f>
        <v>M80447BXG96203LIJ</v>
      </c>
      <c r="D330" s="13" t="s">
        <v>1177</v>
      </c>
      <c r="E330" s="13" t="s">
        <v>967</v>
      </c>
      <c r="F330" s="14">
        <v>220</v>
      </c>
      <c r="G330" s="23">
        <f>+F330*Q330</f>
        <v>660</v>
      </c>
      <c r="H330" s="14">
        <v>550</v>
      </c>
      <c r="I330" s="23">
        <v>60</v>
      </c>
      <c r="J330" s="15"/>
      <c r="K330" s="13" t="s">
        <v>1178</v>
      </c>
      <c r="L330" s="13" t="s">
        <v>1179</v>
      </c>
      <c r="M330" s="13" t="s">
        <v>69</v>
      </c>
      <c r="N330" s="13" t="s">
        <v>70</v>
      </c>
      <c r="O330" s="13" t="s">
        <v>71</v>
      </c>
      <c r="P330" s="13" t="s">
        <v>71</v>
      </c>
      <c r="Q330" s="16">
        <f t="shared" si="5"/>
        <v>3</v>
      </c>
      <c r="R330" s="14">
        <f>Q330*H330</f>
        <v>1650</v>
      </c>
      <c r="S330" s="17"/>
      <c r="T330" s="17"/>
      <c r="U330" s="17">
        <v>1</v>
      </c>
      <c r="V330" s="17">
        <v>1</v>
      </c>
      <c r="W330" s="17"/>
      <c r="X330" s="17"/>
      <c r="Y330" s="17"/>
      <c r="Z330" s="17"/>
      <c r="AA330" s="17"/>
      <c r="AB330" s="17"/>
      <c r="AC330" s="17"/>
      <c r="AD330" s="17"/>
      <c r="AE330" s="17">
        <v>1</v>
      </c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</row>
    <row r="331" spans="1:51" ht="44.25" customHeight="1" x14ac:dyDescent="0.25">
      <c r="A331" s="12">
        <v>385</v>
      </c>
      <c r="B331" s="12">
        <v>519</v>
      </c>
      <c r="C331" s="13" t="str">
        <f>CONCATENATE(D331,E331,K331,M331)</f>
        <v>M80447TBXG96203ESR</v>
      </c>
      <c r="D331" s="13" t="s">
        <v>1180</v>
      </c>
      <c r="E331" s="13" t="s">
        <v>967</v>
      </c>
      <c r="F331" s="14">
        <v>208</v>
      </c>
      <c r="G331" s="23">
        <f>+F331*Q331</f>
        <v>208</v>
      </c>
      <c r="H331" s="14">
        <v>520</v>
      </c>
      <c r="I331" s="23">
        <v>60</v>
      </c>
      <c r="J331" s="15"/>
      <c r="K331" s="13" t="s">
        <v>1178</v>
      </c>
      <c r="L331" s="13" t="s">
        <v>1179</v>
      </c>
      <c r="M331" s="13" t="s">
        <v>771</v>
      </c>
      <c r="N331" s="13" t="s">
        <v>772</v>
      </c>
      <c r="O331" s="13" t="s">
        <v>71</v>
      </c>
      <c r="P331" s="13" t="s">
        <v>71</v>
      </c>
      <c r="Q331" s="16">
        <f t="shared" si="5"/>
        <v>1</v>
      </c>
      <c r="R331" s="14">
        <f>Q331*H331</f>
        <v>520</v>
      </c>
      <c r="S331" s="17"/>
      <c r="T331" s="17"/>
      <c r="U331" s="17"/>
      <c r="V331" s="17"/>
      <c r="W331" s="17"/>
      <c r="X331" s="17"/>
      <c r="Y331" s="17"/>
      <c r="Z331" s="17"/>
      <c r="AA331" s="17">
        <v>1</v>
      </c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</row>
    <row r="332" spans="1:51" ht="44.25" customHeight="1" x14ac:dyDescent="0.25">
      <c r="A332" s="12">
        <v>385</v>
      </c>
      <c r="B332" s="12">
        <v>523</v>
      </c>
      <c r="C332" s="13" t="str">
        <f>CONCATENATE(D332,E332,K332,M332)</f>
        <v>M80462BAG96353IMS</v>
      </c>
      <c r="D332" s="13" t="s">
        <v>1181</v>
      </c>
      <c r="E332" s="13" t="s">
        <v>1182</v>
      </c>
      <c r="F332" s="14">
        <v>150</v>
      </c>
      <c r="G332" s="23">
        <f>+F332*Q332</f>
        <v>150</v>
      </c>
      <c r="H332" s="14">
        <v>375</v>
      </c>
      <c r="I332" s="23">
        <v>60</v>
      </c>
      <c r="J332" s="15"/>
      <c r="K332" s="13" t="s">
        <v>816</v>
      </c>
      <c r="L332" s="13" t="s">
        <v>1174</v>
      </c>
      <c r="M332" s="13" t="s">
        <v>1183</v>
      </c>
      <c r="N332" s="13" t="s">
        <v>1184</v>
      </c>
      <c r="O332" s="13" t="s">
        <v>71</v>
      </c>
      <c r="P332" s="13" t="s">
        <v>71</v>
      </c>
      <c r="Q332" s="16">
        <f t="shared" si="5"/>
        <v>1</v>
      </c>
      <c r="R332" s="14">
        <f>Q332*H332</f>
        <v>375</v>
      </c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>
        <v>1</v>
      </c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</row>
    <row r="333" spans="1:51" ht="44.25" customHeight="1" x14ac:dyDescent="0.25">
      <c r="A333" s="12">
        <v>385</v>
      </c>
      <c r="B333" s="12">
        <v>527</v>
      </c>
      <c r="C333" s="13" t="str">
        <f>CONCATENATE(D333,E333,K333,M333)</f>
        <v>M80507BXH97995LIJ</v>
      </c>
      <c r="D333" s="13" t="s">
        <v>1185</v>
      </c>
      <c r="E333" s="13" t="s">
        <v>964</v>
      </c>
      <c r="F333" s="14">
        <v>154</v>
      </c>
      <c r="G333" s="23">
        <f>+F333*Q333</f>
        <v>616</v>
      </c>
      <c r="H333" s="14">
        <v>385</v>
      </c>
      <c r="I333" s="23">
        <v>60</v>
      </c>
      <c r="J333" s="15"/>
      <c r="K333" s="13" t="s">
        <v>747</v>
      </c>
      <c r="L333" s="13" t="s">
        <v>1186</v>
      </c>
      <c r="M333" s="13" t="s">
        <v>69</v>
      </c>
      <c r="N333" s="13" t="s">
        <v>70</v>
      </c>
      <c r="O333" s="13" t="s">
        <v>71</v>
      </c>
      <c r="P333" s="13" t="s">
        <v>71</v>
      </c>
      <c r="Q333" s="16">
        <f t="shared" si="5"/>
        <v>4</v>
      </c>
      <c r="R333" s="14">
        <f>Q333*H333</f>
        <v>1540</v>
      </c>
      <c r="S333" s="17">
        <v>1</v>
      </c>
      <c r="T333" s="17"/>
      <c r="U333" s="17"/>
      <c r="V333" s="17">
        <v>1</v>
      </c>
      <c r="W333" s="17"/>
      <c r="X333" s="17"/>
      <c r="Y333" s="17"/>
      <c r="Z333" s="17">
        <v>1</v>
      </c>
      <c r="AA333" s="17"/>
      <c r="AB333" s="17">
        <v>1</v>
      </c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</row>
    <row r="334" spans="1:51" ht="44.25" customHeight="1" x14ac:dyDescent="0.25">
      <c r="A334" s="12">
        <v>385</v>
      </c>
      <c r="B334" s="12">
        <v>528</v>
      </c>
      <c r="C334" s="13" t="str">
        <f>CONCATENATE(D334,E334,K334,M334)</f>
        <v>M80521CGG96945QAH</v>
      </c>
      <c r="D334" s="13" t="s">
        <v>1187</v>
      </c>
      <c r="E334" s="13" t="s">
        <v>1188</v>
      </c>
      <c r="F334" s="14">
        <v>188</v>
      </c>
      <c r="G334" s="23">
        <f>+F334*Q334</f>
        <v>188</v>
      </c>
      <c r="H334" s="14">
        <v>470</v>
      </c>
      <c r="I334" s="23">
        <v>60</v>
      </c>
      <c r="J334" s="15"/>
      <c r="K334" s="13" t="s">
        <v>1189</v>
      </c>
      <c r="L334" s="13" t="s">
        <v>1190</v>
      </c>
      <c r="M334" s="13" t="s">
        <v>1191</v>
      </c>
      <c r="N334" s="13" t="s">
        <v>1192</v>
      </c>
      <c r="O334" s="13" t="s">
        <v>71</v>
      </c>
      <c r="P334" s="13" t="s">
        <v>71</v>
      </c>
      <c r="Q334" s="16">
        <f t="shared" si="5"/>
        <v>1</v>
      </c>
      <c r="R334" s="14">
        <f>Q334*H334</f>
        <v>470</v>
      </c>
      <c r="S334" s="17"/>
      <c r="T334" s="17"/>
      <c r="U334" s="17"/>
      <c r="V334" s="17"/>
      <c r="W334" s="17"/>
      <c r="X334" s="17"/>
      <c r="Y334" s="17"/>
      <c r="Z334" s="17"/>
      <c r="AA334" s="17">
        <v>1</v>
      </c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</row>
    <row r="335" spans="1:51" ht="44.25" customHeight="1" x14ac:dyDescent="0.25">
      <c r="A335" s="12">
        <v>385</v>
      </c>
      <c r="B335" s="12">
        <v>529</v>
      </c>
      <c r="C335" s="13" t="str">
        <f>CONCATENATE(D335,E335,K335,M335)</f>
        <v>M80522CGG97799QAI</v>
      </c>
      <c r="D335" s="13" t="s">
        <v>1193</v>
      </c>
      <c r="E335" s="13" t="s">
        <v>1188</v>
      </c>
      <c r="F335" s="14">
        <v>202</v>
      </c>
      <c r="G335" s="23">
        <f>+F335*Q335</f>
        <v>202</v>
      </c>
      <c r="H335" s="14">
        <v>505</v>
      </c>
      <c r="I335" s="23">
        <v>60</v>
      </c>
      <c r="J335" s="15"/>
      <c r="K335" s="13" t="s">
        <v>1194</v>
      </c>
      <c r="L335" s="13" t="s">
        <v>1195</v>
      </c>
      <c r="M335" s="13" t="s">
        <v>1196</v>
      </c>
      <c r="N335" s="13" t="s">
        <v>1197</v>
      </c>
      <c r="O335" s="13" t="s">
        <v>71</v>
      </c>
      <c r="P335" s="13" t="s">
        <v>71</v>
      </c>
      <c r="Q335" s="16">
        <f t="shared" si="5"/>
        <v>1</v>
      </c>
      <c r="R335" s="14">
        <f>Q335*H335</f>
        <v>505</v>
      </c>
      <c r="S335" s="17"/>
      <c r="T335" s="17"/>
      <c r="U335" s="17"/>
      <c r="V335" s="17"/>
      <c r="W335" s="17"/>
      <c r="X335" s="17"/>
      <c r="Y335" s="17"/>
      <c r="Z335" s="17"/>
      <c r="AA335" s="17">
        <v>1</v>
      </c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</row>
    <row r="336" spans="1:51" ht="44.25" customHeight="1" x14ac:dyDescent="0.25">
      <c r="A336" s="12">
        <v>385</v>
      </c>
      <c r="B336" s="12">
        <v>531</v>
      </c>
      <c r="C336" s="13" t="str">
        <f>CONCATENATE(D336,E336,K336,M336)</f>
        <v>M80528TBXG98107ZAEB</v>
      </c>
      <c r="D336" s="13" t="s">
        <v>1198</v>
      </c>
      <c r="E336" s="13" t="s">
        <v>967</v>
      </c>
      <c r="F336" s="14">
        <v>208</v>
      </c>
      <c r="G336" s="23">
        <f>+F336*Q336</f>
        <v>12896</v>
      </c>
      <c r="H336" s="14">
        <v>520</v>
      </c>
      <c r="I336" s="23">
        <v>60</v>
      </c>
      <c r="J336" s="15"/>
      <c r="K336" s="13" t="s">
        <v>1199</v>
      </c>
      <c r="L336" s="13" t="s">
        <v>1200</v>
      </c>
      <c r="M336" s="13" t="s">
        <v>666</v>
      </c>
      <c r="N336" s="13" t="s">
        <v>667</v>
      </c>
      <c r="O336" s="13" t="s">
        <v>71</v>
      </c>
      <c r="P336" s="13" t="s">
        <v>71</v>
      </c>
      <c r="Q336" s="16">
        <f t="shared" si="5"/>
        <v>62</v>
      </c>
      <c r="R336" s="14">
        <f>Q336*H336</f>
        <v>32240</v>
      </c>
      <c r="S336" s="17"/>
      <c r="T336" s="17"/>
      <c r="U336" s="17">
        <v>5</v>
      </c>
      <c r="V336" s="17">
        <v>5</v>
      </c>
      <c r="W336" s="17">
        <v>9</v>
      </c>
      <c r="X336" s="17">
        <v>8</v>
      </c>
      <c r="Y336" s="17">
        <v>13</v>
      </c>
      <c r="Z336" s="17">
        <v>9</v>
      </c>
      <c r="AA336" s="17">
        <v>8</v>
      </c>
      <c r="AB336" s="17">
        <v>5</v>
      </c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</row>
    <row r="337" spans="1:51" ht="44.25" customHeight="1" x14ac:dyDescent="0.25">
      <c r="A337" s="12">
        <v>385</v>
      </c>
      <c r="B337" s="12">
        <v>532</v>
      </c>
      <c r="C337" s="13" t="str">
        <f>CONCATENATE(D337,E337,K337,M337)</f>
        <v>M80531TPZG98274AM7</v>
      </c>
      <c r="D337" s="13" t="s">
        <v>1201</v>
      </c>
      <c r="E337" s="13" t="s">
        <v>1151</v>
      </c>
      <c r="F337" s="14">
        <v>150</v>
      </c>
      <c r="G337" s="23">
        <f>+F337*Q337</f>
        <v>150</v>
      </c>
      <c r="H337" s="14">
        <v>375</v>
      </c>
      <c r="I337" s="23">
        <v>60</v>
      </c>
      <c r="J337" s="15"/>
      <c r="K337" s="13" t="s">
        <v>1094</v>
      </c>
      <c r="L337" s="13" t="s">
        <v>1202</v>
      </c>
      <c r="M337" s="13" t="s">
        <v>1203</v>
      </c>
      <c r="N337" s="13" t="s">
        <v>1204</v>
      </c>
      <c r="O337" s="13" t="s">
        <v>71</v>
      </c>
      <c r="P337" s="13" t="s">
        <v>71</v>
      </c>
      <c r="Q337" s="16">
        <f t="shared" si="5"/>
        <v>1</v>
      </c>
      <c r="R337" s="14">
        <f>Q337*H337</f>
        <v>375</v>
      </c>
      <c r="S337" s="17"/>
      <c r="T337" s="17"/>
      <c r="U337" s="17"/>
      <c r="V337" s="17"/>
      <c r="W337" s="17"/>
      <c r="X337" s="17"/>
      <c r="Y337" s="17"/>
      <c r="Z337" s="17"/>
      <c r="AA337" s="17">
        <v>1</v>
      </c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</row>
    <row r="338" spans="1:51" ht="44.25" customHeight="1" x14ac:dyDescent="0.25">
      <c r="A338" s="12">
        <v>385</v>
      </c>
      <c r="B338" s="12">
        <v>533</v>
      </c>
      <c r="C338" s="13" t="str">
        <f>CONCATENATE(D338,E338,K338,M338)</f>
        <v>M80541FNG94144HV7</v>
      </c>
      <c r="D338" s="13" t="s">
        <v>1205</v>
      </c>
      <c r="E338" s="13" t="s">
        <v>1166</v>
      </c>
      <c r="F338" s="14">
        <v>150</v>
      </c>
      <c r="G338" s="23">
        <f>+F338*Q338</f>
        <v>150</v>
      </c>
      <c r="H338" s="14">
        <v>375</v>
      </c>
      <c r="I338" s="23">
        <v>60</v>
      </c>
      <c r="J338" s="15"/>
      <c r="K338" s="13" t="s">
        <v>695</v>
      </c>
      <c r="L338" s="13" t="s">
        <v>1206</v>
      </c>
      <c r="M338" s="13" t="s">
        <v>1207</v>
      </c>
      <c r="N338" s="13" t="s">
        <v>1208</v>
      </c>
      <c r="O338" s="13" t="s">
        <v>71</v>
      </c>
      <c r="P338" s="13" t="s">
        <v>71</v>
      </c>
      <c r="Q338" s="16">
        <f t="shared" si="5"/>
        <v>1</v>
      </c>
      <c r="R338" s="14">
        <f>Q338*H338</f>
        <v>375</v>
      </c>
      <c r="S338" s="17"/>
      <c r="T338" s="17"/>
      <c r="U338" s="17"/>
      <c r="V338" s="17"/>
      <c r="W338" s="17"/>
      <c r="X338" s="17"/>
      <c r="Y338" s="17"/>
      <c r="Z338" s="17"/>
      <c r="AA338" s="17">
        <v>1</v>
      </c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</row>
    <row r="339" spans="1:51" ht="44.25" customHeight="1" x14ac:dyDescent="0.25">
      <c r="A339" s="12">
        <v>385</v>
      </c>
      <c r="B339" s="12">
        <v>536</v>
      </c>
      <c r="C339" s="13" t="str">
        <f>CONCATENATE(D339,E339,K339,M339)</f>
        <v>M82098PIH97797LIJ</v>
      </c>
      <c r="D339" s="13" t="s">
        <v>1209</v>
      </c>
      <c r="E339" s="13" t="s">
        <v>1210</v>
      </c>
      <c r="F339" s="14">
        <v>210</v>
      </c>
      <c r="G339" s="23">
        <f>+F339*Q339</f>
        <v>210</v>
      </c>
      <c r="H339" s="14">
        <v>525</v>
      </c>
      <c r="I339" s="23">
        <v>60</v>
      </c>
      <c r="J339" s="15"/>
      <c r="K339" s="13" t="s">
        <v>1211</v>
      </c>
      <c r="L339" s="13" t="s">
        <v>1212</v>
      </c>
      <c r="M339" s="13" t="s">
        <v>69</v>
      </c>
      <c r="N339" s="13" t="s">
        <v>70</v>
      </c>
      <c r="O339" s="13" t="s">
        <v>71</v>
      </c>
      <c r="P339" s="13" t="s">
        <v>71</v>
      </c>
      <c r="Q339" s="16">
        <f t="shared" si="5"/>
        <v>1</v>
      </c>
      <c r="R339" s="14">
        <f>Q339*H339</f>
        <v>525</v>
      </c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>
        <v>1</v>
      </c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</row>
    <row r="340" spans="1:51" ht="44.25" customHeight="1" x14ac:dyDescent="0.25">
      <c r="A340" s="12">
        <v>385</v>
      </c>
      <c r="B340" s="12">
        <v>537</v>
      </c>
      <c r="C340" s="13" t="str">
        <f>CONCATENATE(D340,E340,K340,M340)</f>
        <v>M82120PDG96348HIA</v>
      </c>
      <c r="D340" s="13" t="s">
        <v>1213</v>
      </c>
      <c r="E340" s="13" t="s">
        <v>137</v>
      </c>
      <c r="F340" s="14">
        <v>174</v>
      </c>
      <c r="G340" s="23">
        <f>+F340*Q340</f>
        <v>174</v>
      </c>
      <c r="H340" s="14">
        <v>435</v>
      </c>
      <c r="I340" s="23">
        <v>60</v>
      </c>
      <c r="J340" s="15"/>
      <c r="K340" s="13" t="s">
        <v>1214</v>
      </c>
      <c r="L340" s="13" t="s">
        <v>1215</v>
      </c>
      <c r="M340" s="13" t="s">
        <v>1216</v>
      </c>
      <c r="N340" s="13" t="s">
        <v>1217</v>
      </c>
      <c r="O340" s="13" t="s">
        <v>71</v>
      </c>
      <c r="P340" s="13" t="s">
        <v>71</v>
      </c>
      <c r="Q340" s="16">
        <f t="shared" si="5"/>
        <v>1</v>
      </c>
      <c r="R340" s="14">
        <f>Q340*H340</f>
        <v>435</v>
      </c>
      <c r="S340" s="17"/>
      <c r="T340" s="17"/>
      <c r="U340" s="17"/>
      <c r="V340" s="17"/>
      <c r="W340" s="17"/>
      <c r="X340" s="17"/>
      <c r="Y340" s="17"/>
      <c r="Z340" s="17"/>
      <c r="AA340" s="17">
        <v>1</v>
      </c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</row>
    <row r="341" spans="1:51" ht="44.25" customHeight="1" x14ac:dyDescent="0.25">
      <c r="A341" s="12">
        <v>385</v>
      </c>
      <c r="B341" s="12">
        <v>538</v>
      </c>
      <c r="C341" s="13" t="str">
        <f>CONCATENATE(D341,E341,K341,M341)</f>
        <v>M82123PIG97414LAT</v>
      </c>
      <c r="D341" s="13" t="s">
        <v>1218</v>
      </c>
      <c r="E341" s="13" t="s">
        <v>134</v>
      </c>
      <c r="F341" s="14">
        <v>230</v>
      </c>
      <c r="G341" s="23">
        <f>+F341*Q341</f>
        <v>460</v>
      </c>
      <c r="H341" s="14">
        <v>575</v>
      </c>
      <c r="I341" s="23">
        <v>60</v>
      </c>
      <c r="J341" s="15"/>
      <c r="K341" s="13" t="s">
        <v>1219</v>
      </c>
      <c r="L341" s="13" t="s">
        <v>1220</v>
      </c>
      <c r="M341" s="13" t="s">
        <v>97</v>
      </c>
      <c r="N341" s="13" t="s">
        <v>98</v>
      </c>
      <c r="O341" s="13" t="s">
        <v>71</v>
      </c>
      <c r="P341" s="13" t="s">
        <v>71</v>
      </c>
      <c r="Q341" s="16">
        <f t="shared" si="5"/>
        <v>2</v>
      </c>
      <c r="R341" s="14">
        <f>Q341*H341</f>
        <v>1150</v>
      </c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>
        <v>1</v>
      </c>
      <c r="AF341" s="17">
        <v>1</v>
      </c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</row>
    <row r="342" spans="1:51" ht="44.25" customHeight="1" x14ac:dyDescent="0.25">
      <c r="A342" s="12">
        <v>385</v>
      </c>
      <c r="B342" s="12">
        <v>543</v>
      </c>
      <c r="C342" s="13" t="str">
        <f>CONCATENATE(D342,E342,K342,M342)</f>
        <v>M82162PDH96924LIJ</v>
      </c>
      <c r="D342" s="13" t="s">
        <v>1221</v>
      </c>
      <c r="E342" s="13" t="s">
        <v>1222</v>
      </c>
      <c r="F342" s="14">
        <v>170</v>
      </c>
      <c r="G342" s="23">
        <f>+F342*Q342</f>
        <v>340</v>
      </c>
      <c r="H342" s="14">
        <v>425</v>
      </c>
      <c r="I342" s="23">
        <v>60</v>
      </c>
      <c r="J342" s="15"/>
      <c r="K342" s="13" t="s">
        <v>1223</v>
      </c>
      <c r="L342" s="13" t="s">
        <v>1224</v>
      </c>
      <c r="M342" s="13" t="s">
        <v>69</v>
      </c>
      <c r="N342" s="13" t="s">
        <v>70</v>
      </c>
      <c r="O342" s="13" t="s">
        <v>71</v>
      </c>
      <c r="P342" s="13" t="s">
        <v>71</v>
      </c>
      <c r="Q342" s="16">
        <f t="shared" si="5"/>
        <v>2</v>
      </c>
      <c r="R342" s="14">
        <f>Q342*H342</f>
        <v>850</v>
      </c>
      <c r="S342" s="17"/>
      <c r="T342" s="17"/>
      <c r="U342" s="17"/>
      <c r="V342" s="17">
        <v>1</v>
      </c>
      <c r="W342" s="17"/>
      <c r="X342" s="17"/>
      <c r="Y342" s="17"/>
      <c r="Z342" s="17"/>
      <c r="AA342" s="17"/>
      <c r="AB342" s="17">
        <v>1</v>
      </c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</row>
    <row r="343" spans="1:51" ht="44.25" customHeight="1" x14ac:dyDescent="0.25">
      <c r="A343" s="12">
        <v>385</v>
      </c>
      <c r="B343" s="12">
        <v>546</v>
      </c>
      <c r="C343" s="13" t="str">
        <f>CONCATENATE(D343,E343,K343,M343)</f>
        <v>P00117*98376AD1</v>
      </c>
      <c r="D343" s="13" t="s">
        <v>1225</v>
      </c>
      <c r="E343" s="13" t="s">
        <v>50</v>
      </c>
      <c r="F343" s="14">
        <v>154</v>
      </c>
      <c r="G343" s="23">
        <f>+F343*Q343</f>
        <v>308</v>
      </c>
      <c r="H343" s="14">
        <v>385</v>
      </c>
      <c r="I343" s="23">
        <v>60</v>
      </c>
      <c r="J343" s="15"/>
      <c r="K343" s="13" t="s">
        <v>1226</v>
      </c>
      <c r="L343" s="13" t="s">
        <v>1227</v>
      </c>
      <c r="M343" s="13" t="s">
        <v>867</v>
      </c>
      <c r="N343" s="13" t="s">
        <v>868</v>
      </c>
      <c r="O343" s="13" t="s">
        <v>71</v>
      </c>
      <c r="P343" s="13" t="s">
        <v>71</v>
      </c>
      <c r="Q343" s="16">
        <f t="shared" si="5"/>
        <v>2</v>
      </c>
      <c r="R343" s="14">
        <f>Q343*H343</f>
        <v>770</v>
      </c>
      <c r="S343" s="17"/>
      <c r="T343" s="17"/>
      <c r="U343" s="17">
        <v>1</v>
      </c>
      <c r="V343" s="17"/>
      <c r="W343" s="17">
        <v>1</v>
      </c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</row>
    <row r="344" spans="1:51" ht="44.25" customHeight="1" x14ac:dyDescent="0.25">
      <c r="A344" s="12">
        <v>385</v>
      </c>
      <c r="B344" s="12">
        <v>548</v>
      </c>
      <c r="C344" s="13" t="str">
        <f>CONCATENATE(D344,E344,K344,M344)</f>
        <v>P00121*96587LIJ</v>
      </c>
      <c r="D344" s="13" t="s">
        <v>1228</v>
      </c>
      <c r="E344" s="13" t="s">
        <v>50</v>
      </c>
      <c r="F344" s="14">
        <v>108</v>
      </c>
      <c r="G344" s="23">
        <f>+F344*Q344</f>
        <v>1188</v>
      </c>
      <c r="H344" s="14">
        <v>270</v>
      </c>
      <c r="I344" s="23">
        <v>60</v>
      </c>
      <c r="J344" s="15"/>
      <c r="K344" s="13" t="s">
        <v>1229</v>
      </c>
      <c r="L344" s="13" t="s">
        <v>1230</v>
      </c>
      <c r="M344" s="13" t="s">
        <v>69</v>
      </c>
      <c r="N344" s="13" t="s">
        <v>70</v>
      </c>
      <c r="O344" s="13" t="s">
        <v>71</v>
      </c>
      <c r="P344" s="13" t="s">
        <v>71</v>
      </c>
      <c r="Q344" s="16">
        <f t="shared" si="5"/>
        <v>11</v>
      </c>
      <c r="R344" s="14">
        <f>Q344*H344</f>
        <v>2970</v>
      </c>
      <c r="S344" s="17"/>
      <c r="T344" s="17"/>
      <c r="U344" s="17">
        <v>1</v>
      </c>
      <c r="V344" s="17"/>
      <c r="W344" s="17"/>
      <c r="X344" s="17"/>
      <c r="Y344" s="17">
        <v>3</v>
      </c>
      <c r="Z344" s="17"/>
      <c r="AA344" s="17">
        <v>3</v>
      </c>
      <c r="AB344" s="17"/>
      <c r="AC344" s="17">
        <v>3</v>
      </c>
      <c r="AD344" s="17"/>
      <c r="AE344" s="17">
        <v>1</v>
      </c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</row>
    <row r="345" spans="1:51" ht="44.25" customHeight="1" x14ac:dyDescent="0.25">
      <c r="A345" s="12">
        <v>385</v>
      </c>
      <c r="B345" s="12">
        <v>549</v>
      </c>
      <c r="C345" s="13" t="str">
        <f>CONCATENATE(D345,E345,K345,M345)</f>
        <v>P00123*97788293</v>
      </c>
      <c r="D345" s="13" t="s">
        <v>1231</v>
      </c>
      <c r="E345" s="13" t="s">
        <v>50</v>
      </c>
      <c r="F345" s="14">
        <v>138</v>
      </c>
      <c r="G345" s="23">
        <f>+F345*Q345</f>
        <v>138</v>
      </c>
      <c r="H345" s="14">
        <v>345</v>
      </c>
      <c r="I345" s="23">
        <v>60</v>
      </c>
      <c r="J345" s="15"/>
      <c r="K345" s="13" t="s">
        <v>726</v>
      </c>
      <c r="L345" s="13" t="s">
        <v>1232</v>
      </c>
      <c r="M345" s="13" t="s">
        <v>131</v>
      </c>
      <c r="N345" s="13" t="s">
        <v>132</v>
      </c>
      <c r="O345" s="13" t="s">
        <v>71</v>
      </c>
      <c r="P345" s="13" t="s">
        <v>71</v>
      </c>
      <c r="Q345" s="16">
        <f t="shared" si="5"/>
        <v>1</v>
      </c>
      <c r="R345" s="14">
        <f>Q345*H345</f>
        <v>345</v>
      </c>
      <c r="S345" s="17"/>
      <c r="T345" s="17"/>
      <c r="U345" s="17"/>
      <c r="V345" s="17"/>
      <c r="W345" s="17"/>
      <c r="X345" s="17"/>
      <c r="Y345" s="17"/>
      <c r="Z345" s="17"/>
      <c r="AA345" s="17">
        <v>1</v>
      </c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</row>
    <row r="346" spans="1:51" ht="44.25" customHeight="1" x14ac:dyDescent="0.25">
      <c r="A346" s="12">
        <v>385</v>
      </c>
      <c r="B346" s="12">
        <v>550</v>
      </c>
      <c r="C346" s="13" t="str">
        <f>CONCATENATE(D346,E346,K346,M346)</f>
        <v>P00208*96766MIU</v>
      </c>
      <c r="D346" s="13" t="s">
        <v>1233</v>
      </c>
      <c r="E346" s="13" t="s">
        <v>50</v>
      </c>
      <c r="F346" s="14">
        <v>112</v>
      </c>
      <c r="G346" s="23">
        <f>+F346*Q346</f>
        <v>112</v>
      </c>
      <c r="H346" s="14">
        <v>280</v>
      </c>
      <c r="I346" s="23">
        <v>60</v>
      </c>
      <c r="J346" s="15"/>
      <c r="K346" s="13" t="s">
        <v>1234</v>
      </c>
      <c r="L346" s="13" t="s">
        <v>1235</v>
      </c>
      <c r="M346" s="13" t="s">
        <v>1236</v>
      </c>
      <c r="N346" s="13" t="s">
        <v>1237</v>
      </c>
      <c r="O346" s="13" t="s">
        <v>55</v>
      </c>
      <c r="P346" s="13" t="s">
        <v>55</v>
      </c>
      <c r="Q346" s="16">
        <f t="shared" si="5"/>
        <v>1</v>
      </c>
      <c r="R346" s="14">
        <f>Q346*H346</f>
        <v>280</v>
      </c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>
        <v>1</v>
      </c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</row>
    <row r="347" spans="1:51" ht="44.25" customHeight="1" x14ac:dyDescent="0.25">
      <c r="A347" s="12">
        <v>385</v>
      </c>
      <c r="B347" s="12">
        <v>551</v>
      </c>
      <c r="C347" s="13" t="str">
        <f>CONCATENATE(D347,E347,K347,M347)</f>
        <v>P00208*96766RYY</v>
      </c>
      <c r="D347" s="13" t="s">
        <v>1233</v>
      </c>
      <c r="E347" s="13" t="s">
        <v>50</v>
      </c>
      <c r="F347" s="14">
        <v>112</v>
      </c>
      <c r="G347" s="23">
        <f>+F347*Q347</f>
        <v>112</v>
      </c>
      <c r="H347" s="14">
        <v>280</v>
      </c>
      <c r="I347" s="23">
        <v>60</v>
      </c>
      <c r="J347" s="15"/>
      <c r="K347" s="13" t="s">
        <v>1234</v>
      </c>
      <c r="L347" s="13" t="s">
        <v>1235</v>
      </c>
      <c r="M347" s="13" t="s">
        <v>1238</v>
      </c>
      <c r="N347" s="13" t="s">
        <v>1239</v>
      </c>
      <c r="O347" s="13" t="s">
        <v>55</v>
      </c>
      <c r="P347" s="13" t="s">
        <v>55</v>
      </c>
      <c r="Q347" s="16">
        <f t="shared" si="5"/>
        <v>1</v>
      </c>
      <c r="R347" s="14">
        <f>Q347*H347</f>
        <v>280</v>
      </c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>
        <v>1</v>
      </c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</row>
    <row r="348" spans="1:51" ht="44.25" customHeight="1" x14ac:dyDescent="0.25">
      <c r="A348" s="12">
        <v>385</v>
      </c>
      <c r="B348" s="12">
        <v>602</v>
      </c>
      <c r="C348" s="13" t="str">
        <f>CONCATENATE(D348,E348,K348,M348)</f>
        <v>DFM0005*96929CAN</v>
      </c>
      <c r="D348" s="13" t="s">
        <v>1240</v>
      </c>
      <c r="E348" s="13" t="s">
        <v>50</v>
      </c>
      <c r="F348" s="14">
        <v>92</v>
      </c>
      <c r="G348" s="23">
        <f>+F348*Q348</f>
        <v>276</v>
      </c>
      <c r="H348" s="14">
        <v>295</v>
      </c>
      <c r="I348" s="23">
        <v>60</v>
      </c>
      <c r="J348" s="15"/>
      <c r="K348" s="13" t="s">
        <v>1241</v>
      </c>
      <c r="L348" s="13" t="s">
        <v>1242</v>
      </c>
      <c r="M348" s="13" t="s">
        <v>1243</v>
      </c>
      <c r="N348" s="13" t="s">
        <v>1244</v>
      </c>
      <c r="O348" s="13" t="s">
        <v>71</v>
      </c>
      <c r="P348" s="13" t="s">
        <v>71</v>
      </c>
      <c r="Q348" s="16">
        <f t="shared" si="5"/>
        <v>3</v>
      </c>
      <c r="R348" s="14">
        <f>Q348*H348</f>
        <v>885</v>
      </c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>
        <v>1</v>
      </c>
      <c r="AH348" s="17"/>
      <c r="AI348" s="17">
        <v>2</v>
      </c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</row>
    <row r="349" spans="1:51" ht="44.25" customHeight="1" x14ac:dyDescent="0.25">
      <c r="A349" s="12">
        <v>385</v>
      </c>
      <c r="B349" s="12">
        <v>603</v>
      </c>
      <c r="C349" s="13" t="str">
        <f>CONCATENATE(D349,E349,K349,M349)</f>
        <v>DFM0007*96929CAN</v>
      </c>
      <c r="D349" s="13" t="s">
        <v>1245</v>
      </c>
      <c r="E349" s="13" t="s">
        <v>50</v>
      </c>
      <c r="F349" s="14">
        <v>92</v>
      </c>
      <c r="G349" s="23">
        <f>+F349*Q349</f>
        <v>460</v>
      </c>
      <c r="H349" s="14">
        <v>295</v>
      </c>
      <c r="I349" s="23">
        <v>60</v>
      </c>
      <c r="J349" s="15"/>
      <c r="K349" s="13" t="s">
        <v>1241</v>
      </c>
      <c r="L349" s="13" t="s">
        <v>1242</v>
      </c>
      <c r="M349" s="13" t="s">
        <v>1243</v>
      </c>
      <c r="N349" s="13" t="s">
        <v>1244</v>
      </c>
      <c r="O349" s="13" t="s">
        <v>71</v>
      </c>
      <c r="P349" s="13" t="s">
        <v>71</v>
      </c>
      <c r="Q349" s="16">
        <f t="shared" si="5"/>
        <v>5</v>
      </c>
      <c r="R349" s="14">
        <f>Q349*H349</f>
        <v>1475</v>
      </c>
      <c r="S349" s="17"/>
      <c r="T349" s="17"/>
      <c r="U349" s="17"/>
      <c r="V349" s="17"/>
      <c r="W349" s="17"/>
      <c r="X349" s="17"/>
      <c r="Y349" s="17">
        <v>1</v>
      </c>
      <c r="Z349" s="17"/>
      <c r="AA349" s="17"/>
      <c r="AB349" s="17"/>
      <c r="AC349" s="17"/>
      <c r="AD349" s="17"/>
      <c r="AE349" s="17">
        <v>3</v>
      </c>
      <c r="AF349" s="17"/>
      <c r="AG349" s="17">
        <v>1</v>
      </c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</row>
    <row r="350" spans="1:51" ht="44.25" customHeight="1" x14ac:dyDescent="0.25">
      <c r="A350" s="12">
        <v>385</v>
      </c>
      <c r="B350" s="12">
        <v>605</v>
      </c>
      <c r="C350" s="13" t="str">
        <f>CONCATENATE(D350,E350,K350,M350)</f>
        <v>DFM0058SSG96496ITQ</v>
      </c>
      <c r="D350" s="13" t="s">
        <v>1246</v>
      </c>
      <c r="E350" s="13" t="s">
        <v>1247</v>
      </c>
      <c r="F350" s="14">
        <v>145</v>
      </c>
      <c r="G350" s="23">
        <f>+F350*Q350</f>
        <v>1015</v>
      </c>
      <c r="H350" s="14">
        <v>464</v>
      </c>
      <c r="I350" s="23">
        <v>60</v>
      </c>
      <c r="J350" s="15"/>
      <c r="K350" s="13" t="s">
        <v>145</v>
      </c>
      <c r="L350" s="13" t="s">
        <v>1248</v>
      </c>
      <c r="M350" s="13" t="s">
        <v>1249</v>
      </c>
      <c r="N350" s="13" t="s">
        <v>1250</v>
      </c>
      <c r="O350" s="13" t="s">
        <v>71</v>
      </c>
      <c r="P350" s="13" t="s">
        <v>71</v>
      </c>
      <c r="Q350" s="16">
        <f t="shared" si="5"/>
        <v>7</v>
      </c>
      <c r="R350" s="14">
        <f>Q350*H350</f>
        <v>3248</v>
      </c>
      <c r="S350" s="17"/>
      <c r="T350" s="17"/>
      <c r="U350" s="17">
        <v>1</v>
      </c>
      <c r="V350" s="17"/>
      <c r="W350" s="17"/>
      <c r="X350" s="17"/>
      <c r="Y350" s="17">
        <v>1</v>
      </c>
      <c r="Z350" s="17"/>
      <c r="AA350" s="17"/>
      <c r="AB350" s="17"/>
      <c r="AC350" s="17">
        <v>1</v>
      </c>
      <c r="AD350" s="17"/>
      <c r="AE350" s="17">
        <v>2</v>
      </c>
      <c r="AF350" s="17"/>
      <c r="AG350" s="17">
        <v>2</v>
      </c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</row>
    <row r="351" spans="1:51" ht="44.25" customHeight="1" x14ac:dyDescent="0.25">
      <c r="A351" s="12">
        <v>385</v>
      </c>
      <c r="B351" s="12">
        <v>606</v>
      </c>
      <c r="C351" s="13" t="str">
        <f>CONCATENATE(D351,E351,K351,M351)</f>
        <v>DFM0067DYG96481DGD</v>
      </c>
      <c r="D351" s="13" t="s">
        <v>1251</v>
      </c>
      <c r="E351" s="13" t="s">
        <v>1252</v>
      </c>
      <c r="F351" s="14">
        <v>140</v>
      </c>
      <c r="G351" s="23">
        <f>+F351*Q351</f>
        <v>1260</v>
      </c>
      <c r="H351" s="14">
        <v>448</v>
      </c>
      <c r="I351" s="23">
        <v>60</v>
      </c>
      <c r="J351" s="15"/>
      <c r="K351" s="13" t="s">
        <v>1253</v>
      </c>
      <c r="L351" s="13" t="s">
        <v>1254</v>
      </c>
      <c r="M351" s="13" t="s">
        <v>122</v>
      </c>
      <c r="N351" s="13" t="s">
        <v>123</v>
      </c>
      <c r="O351" s="13" t="s">
        <v>71</v>
      </c>
      <c r="P351" s="13" t="s">
        <v>71</v>
      </c>
      <c r="Q351" s="16">
        <f t="shared" si="5"/>
        <v>9</v>
      </c>
      <c r="R351" s="14">
        <f>Q351*H351</f>
        <v>4032</v>
      </c>
      <c r="S351" s="17"/>
      <c r="T351" s="17"/>
      <c r="U351" s="17">
        <v>2</v>
      </c>
      <c r="V351" s="17"/>
      <c r="W351" s="17">
        <v>7</v>
      </c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</row>
    <row r="352" spans="1:51" ht="44.25" customHeight="1" x14ac:dyDescent="0.25">
      <c r="A352" s="12">
        <v>385</v>
      </c>
      <c r="B352" s="12">
        <v>607</v>
      </c>
      <c r="C352" s="13" t="str">
        <f>CONCATENATE(D352,E352,K352,M352)</f>
        <v>DFM0067DYG96481QXI</v>
      </c>
      <c r="D352" s="13" t="s">
        <v>1251</v>
      </c>
      <c r="E352" s="13" t="s">
        <v>1252</v>
      </c>
      <c r="F352" s="14">
        <v>140</v>
      </c>
      <c r="G352" s="23">
        <f>+F352*Q352</f>
        <v>1120</v>
      </c>
      <c r="H352" s="14">
        <v>448</v>
      </c>
      <c r="I352" s="23">
        <v>60</v>
      </c>
      <c r="J352" s="15"/>
      <c r="K352" s="13" t="s">
        <v>1253</v>
      </c>
      <c r="L352" s="13" t="s">
        <v>1254</v>
      </c>
      <c r="M352" s="13" t="s">
        <v>1255</v>
      </c>
      <c r="N352" s="13" t="s">
        <v>1256</v>
      </c>
      <c r="O352" s="13" t="s">
        <v>71</v>
      </c>
      <c r="P352" s="13" t="s">
        <v>71</v>
      </c>
      <c r="Q352" s="16">
        <f t="shared" si="5"/>
        <v>8</v>
      </c>
      <c r="R352" s="14">
        <f>Q352*H352</f>
        <v>3584</v>
      </c>
      <c r="S352" s="17"/>
      <c r="T352" s="17"/>
      <c r="U352" s="17">
        <v>1</v>
      </c>
      <c r="V352" s="17"/>
      <c r="W352" s="17">
        <v>7</v>
      </c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</row>
    <row r="353" spans="1:51" ht="44.25" customHeight="1" x14ac:dyDescent="0.25">
      <c r="A353" s="12">
        <v>385</v>
      </c>
      <c r="B353" s="12">
        <v>608</v>
      </c>
      <c r="C353" s="13" t="str">
        <f>CONCATENATE(D353,E353,K353,M353)</f>
        <v>DFM0070DC94344CAN</v>
      </c>
      <c r="D353" s="13" t="s">
        <v>1257</v>
      </c>
      <c r="E353" s="13" t="s">
        <v>1258</v>
      </c>
      <c r="F353" s="14">
        <v>95</v>
      </c>
      <c r="G353" s="23">
        <f>+F353*Q353</f>
        <v>665</v>
      </c>
      <c r="H353" s="14">
        <v>304</v>
      </c>
      <c r="I353" s="23">
        <v>60</v>
      </c>
      <c r="J353" s="15"/>
      <c r="K353" s="13" t="s">
        <v>1259</v>
      </c>
      <c r="L353" s="13" t="s">
        <v>1260</v>
      </c>
      <c r="M353" s="13" t="s">
        <v>1243</v>
      </c>
      <c r="N353" s="13" t="s">
        <v>1244</v>
      </c>
      <c r="O353" s="13" t="s">
        <v>71</v>
      </c>
      <c r="P353" s="13" t="s">
        <v>71</v>
      </c>
      <c r="Q353" s="16">
        <f t="shared" si="5"/>
        <v>7</v>
      </c>
      <c r="R353" s="14">
        <f>Q353*H353</f>
        <v>2128</v>
      </c>
      <c r="S353" s="17"/>
      <c r="T353" s="17"/>
      <c r="U353" s="17"/>
      <c r="V353" s="17"/>
      <c r="W353" s="17">
        <v>2</v>
      </c>
      <c r="X353" s="17"/>
      <c r="Y353" s="17"/>
      <c r="Z353" s="17"/>
      <c r="AA353" s="17">
        <v>2</v>
      </c>
      <c r="AB353" s="17"/>
      <c r="AC353" s="17">
        <v>1</v>
      </c>
      <c r="AD353" s="17"/>
      <c r="AE353" s="17">
        <v>2</v>
      </c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</row>
    <row r="354" spans="1:51" ht="44.25" customHeight="1" x14ac:dyDescent="0.25">
      <c r="A354" s="12">
        <v>385</v>
      </c>
      <c r="B354" s="12">
        <v>609</v>
      </c>
      <c r="C354" s="13" t="str">
        <f>CONCATENATE(D354,E354,K354,M354)</f>
        <v>DFM0068DYG96481DGE</v>
      </c>
      <c r="D354" s="13" t="s">
        <v>1261</v>
      </c>
      <c r="E354" s="13" t="s">
        <v>1252</v>
      </c>
      <c r="F354" s="14">
        <v>140</v>
      </c>
      <c r="G354" s="23">
        <f>+F354*Q354</f>
        <v>280</v>
      </c>
      <c r="H354" s="14">
        <v>448</v>
      </c>
      <c r="I354" s="23">
        <v>60</v>
      </c>
      <c r="J354" s="15"/>
      <c r="K354" s="13" t="s">
        <v>1253</v>
      </c>
      <c r="L354" s="13" t="s">
        <v>1262</v>
      </c>
      <c r="M354" s="13" t="s">
        <v>1263</v>
      </c>
      <c r="N354" s="13" t="s">
        <v>1264</v>
      </c>
      <c r="O354" s="13" t="s">
        <v>71</v>
      </c>
      <c r="P354" s="13" t="s">
        <v>71</v>
      </c>
      <c r="Q354" s="16">
        <f t="shared" si="5"/>
        <v>2</v>
      </c>
      <c r="R354" s="14">
        <f>Q354*H354</f>
        <v>896</v>
      </c>
      <c r="S354" s="17"/>
      <c r="T354" s="17"/>
      <c r="U354" s="17">
        <v>1</v>
      </c>
      <c r="V354" s="17"/>
      <c r="W354" s="17">
        <v>1</v>
      </c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</row>
    <row r="355" spans="1:51" ht="44.25" customHeight="1" x14ac:dyDescent="0.25">
      <c r="A355" s="12">
        <v>385</v>
      </c>
      <c r="B355" s="12">
        <v>611</v>
      </c>
      <c r="C355" s="13" t="str">
        <f>CONCATENATE(D355,E355,K355,M355)</f>
        <v>DFM0094SSG98035ITY</v>
      </c>
      <c r="D355" s="13" t="s">
        <v>1265</v>
      </c>
      <c r="E355" s="13" t="s">
        <v>1247</v>
      </c>
      <c r="F355" s="14">
        <v>140</v>
      </c>
      <c r="G355" s="23">
        <f>+F355*Q355</f>
        <v>140</v>
      </c>
      <c r="H355" s="14">
        <v>448</v>
      </c>
      <c r="I355" s="23">
        <v>60</v>
      </c>
      <c r="J355" s="15"/>
      <c r="K355" s="13" t="s">
        <v>1266</v>
      </c>
      <c r="L355" s="13" t="s">
        <v>1267</v>
      </c>
      <c r="M355" s="13" t="s">
        <v>1268</v>
      </c>
      <c r="N355" s="13" t="s">
        <v>1269</v>
      </c>
      <c r="O355" s="13" t="s">
        <v>71</v>
      </c>
      <c r="P355" s="13" t="s">
        <v>71</v>
      </c>
      <c r="Q355" s="16">
        <f t="shared" si="5"/>
        <v>1</v>
      </c>
      <c r="R355" s="14">
        <f>Q355*H355</f>
        <v>448</v>
      </c>
      <c r="S355" s="17"/>
      <c r="T355" s="17"/>
      <c r="U355" s="17">
        <v>1</v>
      </c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</row>
    <row r="356" spans="1:51" ht="44.25" customHeight="1" x14ac:dyDescent="0.25">
      <c r="A356" s="12">
        <v>385</v>
      </c>
      <c r="B356" s="12">
        <v>614</v>
      </c>
      <c r="C356" s="13" t="str">
        <f>CONCATENATE(D356,E356,K356,M356)</f>
        <v>DFM0094SSG96496AFA</v>
      </c>
      <c r="D356" s="13" t="s">
        <v>1265</v>
      </c>
      <c r="E356" s="13" t="s">
        <v>1247</v>
      </c>
      <c r="F356" s="14">
        <v>140</v>
      </c>
      <c r="G356" s="23">
        <f>+F356*Q356</f>
        <v>140</v>
      </c>
      <c r="H356" s="14">
        <v>448</v>
      </c>
      <c r="I356" s="23">
        <v>60</v>
      </c>
      <c r="J356" s="15"/>
      <c r="K356" s="13" t="s">
        <v>145</v>
      </c>
      <c r="L356" s="13" t="s">
        <v>1270</v>
      </c>
      <c r="M356" s="13" t="s">
        <v>1271</v>
      </c>
      <c r="N356" s="13" t="s">
        <v>1272</v>
      </c>
      <c r="O356" s="13" t="s">
        <v>71</v>
      </c>
      <c r="P356" s="13" t="s">
        <v>71</v>
      </c>
      <c r="Q356" s="16">
        <f t="shared" si="5"/>
        <v>1</v>
      </c>
      <c r="R356" s="14">
        <f>Q356*H356</f>
        <v>448</v>
      </c>
      <c r="S356" s="17"/>
      <c r="T356" s="17"/>
      <c r="U356" s="17">
        <v>1</v>
      </c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</row>
    <row r="357" spans="1:51" ht="44.25" customHeight="1" x14ac:dyDescent="0.25">
      <c r="A357" s="12">
        <v>385</v>
      </c>
      <c r="B357" s="12">
        <v>616</v>
      </c>
      <c r="C357" s="13" t="str">
        <f>CONCATENATE(D357,E357,K357,M357)</f>
        <v>DFM80494LOG9635100K</v>
      </c>
      <c r="D357" s="13" t="s">
        <v>65</v>
      </c>
      <c r="E357" s="13" t="s">
        <v>66</v>
      </c>
      <c r="F357" s="14">
        <v>120</v>
      </c>
      <c r="G357" s="23">
        <f>+F357*Q357</f>
        <v>600</v>
      </c>
      <c r="H357" s="14">
        <v>384</v>
      </c>
      <c r="I357" s="23">
        <v>60</v>
      </c>
      <c r="J357" s="15"/>
      <c r="K357" s="13" t="s">
        <v>1273</v>
      </c>
      <c r="L357" s="13" t="s">
        <v>1274</v>
      </c>
      <c r="M357" s="13" t="s">
        <v>1275</v>
      </c>
      <c r="N357" s="13" t="s">
        <v>1276</v>
      </c>
      <c r="O357" s="13" t="s">
        <v>71</v>
      </c>
      <c r="P357" s="13" t="s">
        <v>71</v>
      </c>
      <c r="Q357" s="16">
        <f t="shared" si="5"/>
        <v>5</v>
      </c>
      <c r="R357" s="14">
        <f>Q357*H357</f>
        <v>1920</v>
      </c>
      <c r="S357" s="17"/>
      <c r="T357" s="17"/>
      <c r="U357" s="17">
        <v>2</v>
      </c>
      <c r="V357" s="17"/>
      <c r="W357" s="17">
        <v>3</v>
      </c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</row>
    <row r="358" spans="1:51" ht="44.25" customHeight="1" x14ac:dyDescent="0.25">
      <c r="A358" s="12">
        <v>385</v>
      </c>
      <c r="B358" s="12">
        <v>618</v>
      </c>
      <c r="C358" s="13" t="str">
        <f>CONCATENATE(D358,E358,K358,M358)</f>
        <v>DFM80494LOG96351A13</v>
      </c>
      <c r="D358" s="13" t="s">
        <v>65</v>
      </c>
      <c r="E358" s="13" t="s">
        <v>66</v>
      </c>
      <c r="F358" s="14">
        <v>120</v>
      </c>
      <c r="G358" s="23">
        <f>+F358*Q358</f>
        <v>120</v>
      </c>
      <c r="H358" s="14">
        <v>384</v>
      </c>
      <c r="I358" s="23">
        <v>60</v>
      </c>
      <c r="J358" s="15"/>
      <c r="K358" s="13" t="s">
        <v>1273</v>
      </c>
      <c r="L358" s="13" t="s">
        <v>1274</v>
      </c>
      <c r="M358" s="13" t="s">
        <v>317</v>
      </c>
      <c r="N358" s="13" t="s">
        <v>318</v>
      </c>
      <c r="O358" s="13" t="s">
        <v>71</v>
      </c>
      <c r="P358" s="13" t="s">
        <v>71</v>
      </c>
      <c r="Q358" s="16">
        <f t="shared" si="5"/>
        <v>1</v>
      </c>
      <c r="R358" s="14">
        <f>Q358*H358</f>
        <v>384</v>
      </c>
      <c r="S358" s="17"/>
      <c r="T358" s="17"/>
      <c r="U358" s="17"/>
      <c r="V358" s="17"/>
      <c r="W358" s="17">
        <v>1</v>
      </c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</row>
    <row r="359" spans="1:51" ht="44.25" customHeight="1" x14ac:dyDescent="0.25">
      <c r="A359" s="12">
        <v>385</v>
      </c>
      <c r="B359" s="12">
        <v>620</v>
      </c>
      <c r="C359" s="13" t="str">
        <f>CONCATENATE(D359,E359,K359,M359)</f>
        <v>DFM80546LOG98056AIS</v>
      </c>
      <c r="D359" s="13" t="s">
        <v>1277</v>
      </c>
      <c r="E359" s="13" t="s">
        <v>66</v>
      </c>
      <c r="F359" s="14">
        <v>120</v>
      </c>
      <c r="G359" s="23">
        <f>+F359*Q359</f>
        <v>240</v>
      </c>
      <c r="H359" s="14">
        <v>384</v>
      </c>
      <c r="I359" s="23">
        <v>60</v>
      </c>
      <c r="J359" s="15"/>
      <c r="K359" s="13" t="s">
        <v>1278</v>
      </c>
      <c r="L359" s="13" t="s">
        <v>1279</v>
      </c>
      <c r="M359" s="13" t="s">
        <v>1280</v>
      </c>
      <c r="N359" s="13" t="s">
        <v>1281</v>
      </c>
      <c r="O359" s="13" t="s">
        <v>71</v>
      </c>
      <c r="P359" s="13" t="s">
        <v>71</v>
      </c>
      <c r="Q359" s="16">
        <f t="shared" si="5"/>
        <v>2</v>
      </c>
      <c r="R359" s="14">
        <f>Q359*H359</f>
        <v>768</v>
      </c>
      <c r="S359" s="17"/>
      <c r="T359" s="17"/>
      <c r="U359" s="17">
        <v>1</v>
      </c>
      <c r="V359" s="17">
        <v>1</v>
      </c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</row>
    <row r="360" spans="1:51" ht="44.25" customHeight="1" x14ac:dyDescent="0.25">
      <c r="A360" s="12">
        <v>385</v>
      </c>
      <c r="B360" s="12">
        <v>621</v>
      </c>
      <c r="C360" s="13" t="str">
        <f>CONCATENATE(D360,E360,K360,M360)</f>
        <v>DFM80546LOG98056LNA</v>
      </c>
      <c r="D360" s="13" t="s">
        <v>1277</v>
      </c>
      <c r="E360" s="13" t="s">
        <v>66</v>
      </c>
      <c r="F360" s="14">
        <v>120</v>
      </c>
      <c r="G360" s="23">
        <f>+F360*Q360</f>
        <v>1560</v>
      </c>
      <c r="H360" s="14">
        <v>384</v>
      </c>
      <c r="I360" s="23">
        <v>60</v>
      </c>
      <c r="J360" s="15"/>
      <c r="K360" s="13" t="s">
        <v>1278</v>
      </c>
      <c r="L360" s="13" t="s">
        <v>1279</v>
      </c>
      <c r="M360" s="13" t="s">
        <v>1282</v>
      </c>
      <c r="N360" s="13" t="s">
        <v>1283</v>
      </c>
      <c r="O360" s="13" t="s">
        <v>71</v>
      </c>
      <c r="P360" s="13" t="s">
        <v>71</v>
      </c>
      <c r="Q360" s="16">
        <f t="shared" si="5"/>
        <v>13</v>
      </c>
      <c r="R360" s="14">
        <f>Q360*H360</f>
        <v>4992</v>
      </c>
      <c r="S360" s="17"/>
      <c r="T360" s="17"/>
      <c r="U360" s="17">
        <v>3</v>
      </c>
      <c r="V360" s="17">
        <v>6</v>
      </c>
      <c r="W360" s="17">
        <v>4</v>
      </c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</row>
    <row r="361" spans="1:51" ht="44.25" customHeight="1" x14ac:dyDescent="0.25">
      <c r="A361" s="12">
        <v>385</v>
      </c>
      <c r="B361" s="12">
        <v>622</v>
      </c>
      <c r="C361" s="13" t="str">
        <f>CONCATENATE(D361,E361,K361,M361)</f>
        <v>DFM80546LOG98168LKU</v>
      </c>
      <c r="D361" s="13" t="s">
        <v>1277</v>
      </c>
      <c r="E361" s="13" t="s">
        <v>66</v>
      </c>
      <c r="F361" s="14">
        <v>120</v>
      </c>
      <c r="G361" s="23">
        <f>+F361*Q361</f>
        <v>840</v>
      </c>
      <c r="H361" s="14">
        <v>384</v>
      </c>
      <c r="I361" s="23">
        <v>60</v>
      </c>
      <c r="J361" s="15"/>
      <c r="K361" s="13" t="s">
        <v>713</v>
      </c>
      <c r="L361" s="13" t="s">
        <v>1284</v>
      </c>
      <c r="M361" s="13" t="s">
        <v>1285</v>
      </c>
      <c r="N361" s="13" t="s">
        <v>1286</v>
      </c>
      <c r="O361" s="13" t="s">
        <v>71</v>
      </c>
      <c r="P361" s="13" t="s">
        <v>71</v>
      </c>
      <c r="Q361" s="16">
        <f t="shared" si="5"/>
        <v>7</v>
      </c>
      <c r="R361" s="14">
        <f>Q361*H361</f>
        <v>2688</v>
      </c>
      <c r="S361" s="17"/>
      <c r="T361" s="17"/>
      <c r="U361" s="17">
        <v>2</v>
      </c>
      <c r="V361" s="17">
        <v>4</v>
      </c>
      <c r="W361" s="17">
        <v>1</v>
      </c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</row>
    <row r="362" spans="1:51" ht="44.25" customHeight="1" x14ac:dyDescent="0.25">
      <c r="A362" s="12">
        <v>385</v>
      </c>
      <c r="B362" s="12">
        <v>628</v>
      </c>
      <c r="C362" s="13" t="str">
        <f>CONCATENATE(D362,E362,K362,M362)</f>
        <v>DO45699FAG98651LIJ</v>
      </c>
      <c r="D362" s="13" t="s">
        <v>1287</v>
      </c>
      <c r="E362" s="13" t="s">
        <v>629</v>
      </c>
      <c r="F362" s="14">
        <v>180</v>
      </c>
      <c r="G362" s="23">
        <f>+F362*Q362</f>
        <v>180</v>
      </c>
      <c r="H362" s="14">
        <v>576</v>
      </c>
      <c r="I362" s="23">
        <v>60</v>
      </c>
      <c r="J362" s="15"/>
      <c r="K362" s="13" t="s">
        <v>1288</v>
      </c>
      <c r="L362" s="13" t="s">
        <v>1289</v>
      </c>
      <c r="M362" s="13" t="s">
        <v>69</v>
      </c>
      <c r="N362" s="13" t="s">
        <v>70</v>
      </c>
      <c r="O362" s="13" t="s">
        <v>71</v>
      </c>
      <c r="P362" s="13" t="s">
        <v>71</v>
      </c>
      <c r="Q362" s="16">
        <f t="shared" si="5"/>
        <v>1</v>
      </c>
      <c r="R362" s="14">
        <f>Q362*H362</f>
        <v>576</v>
      </c>
      <c r="S362" s="17"/>
      <c r="T362" s="17"/>
      <c r="U362" s="17">
        <v>1</v>
      </c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</row>
    <row r="363" spans="1:51" ht="44.25" customHeight="1" x14ac:dyDescent="0.25">
      <c r="A363" s="12">
        <v>385</v>
      </c>
      <c r="B363" s="12">
        <v>629</v>
      </c>
      <c r="C363" s="13" t="str">
        <f>CONCATENATE(D363,E363,K363,M363)</f>
        <v>DO45699FAG97419LIJ</v>
      </c>
      <c r="D363" s="13" t="s">
        <v>1287</v>
      </c>
      <c r="E363" s="13" t="s">
        <v>629</v>
      </c>
      <c r="F363" s="14">
        <v>180</v>
      </c>
      <c r="G363" s="23">
        <f>+F363*Q363</f>
        <v>720</v>
      </c>
      <c r="H363" s="14">
        <v>576</v>
      </c>
      <c r="I363" s="23">
        <v>60</v>
      </c>
      <c r="J363" s="15"/>
      <c r="K363" s="13" t="s">
        <v>1290</v>
      </c>
      <c r="L363" s="13" t="s">
        <v>1291</v>
      </c>
      <c r="M363" s="13" t="s">
        <v>69</v>
      </c>
      <c r="N363" s="13" t="s">
        <v>70</v>
      </c>
      <c r="O363" s="13" t="s">
        <v>71</v>
      </c>
      <c r="P363" s="13" t="s">
        <v>71</v>
      </c>
      <c r="Q363" s="16">
        <f t="shared" si="5"/>
        <v>4</v>
      </c>
      <c r="R363" s="14">
        <f>Q363*H363</f>
        <v>2304</v>
      </c>
      <c r="S363" s="17"/>
      <c r="T363" s="17"/>
      <c r="U363" s="17"/>
      <c r="V363" s="17"/>
      <c r="W363" s="17"/>
      <c r="X363" s="17">
        <v>1</v>
      </c>
      <c r="Y363" s="17"/>
      <c r="Z363" s="17">
        <v>2</v>
      </c>
      <c r="AA363" s="17">
        <v>1</v>
      </c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</row>
    <row r="364" spans="1:51" ht="44.25" customHeight="1" x14ac:dyDescent="0.25">
      <c r="A364" s="12">
        <v>385</v>
      </c>
      <c r="B364" s="12">
        <v>631</v>
      </c>
      <c r="C364" s="13" t="str">
        <f>CONCATENATE(D364,E364,K364,M364)</f>
        <v>DO47077NOG98142LIJ</v>
      </c>
      <c r="D364" s="13" t="s">
        <v>1292</v>
      </c>
      <c r="E364" s="13" t="s">
        <v>1293</v>
      </c>
      <c r="F364" s="14">
        <v>180</v>
      </c>
      <c r="G364" s="23">
        <f>+F364*Q364</f>
        <v>900</v>
      </c>
      <c r="H364" s="14">
        <v>576</v>
      </c>
      <c r="I364" s="23">
        <v>60</v>
      </c>
      <c r="J364" s="15"/>
      <c r="K364" s="13" t="s">
        <v>84</v>
      </c>
      <c r="L364" s="13" t="s">
        <v>88</v>
      </c>
      <c r="M364" s="13" t="s">
        <v>69</v>
      </c>
      <c r="N364" s="13" t="s">
        <v>70</v>
      </c>
      <c r="O364" s="13" t="s">
        <v>71</v>
      </c>
      <c r="P364" s="13" t="s">
        <v>71</v>
      </c>
      <c r="Q364" s="16">
        <f t="shared" si="5"/>
        <v>5</v>
      </c>
      <c r="R364" s="14">
        <f>Q364*H364</f>
        <v>2880</v>
      </c>
      <c r="S364" s="17"/>
      <c r="T364" s="17"/>
      <c r="U364" s="17"/>
      <c r="V364" s="17"/>
      <c r="W364" s="17">
        <v>1</v>
      </c>
      <c r="X364" s="17"/>
      <c r="Y364" s="17">
        <v>1</v>
      </c>
      <c r="Z364" s="17">
        <v>2</v>
      </c>
      <c r="AA364" s="17"/>
      <c r="AB364" s="17">
        <v>1</v>
      </c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</row>
    <row r="365" spans="1:51" ht="44.25" customHeight="1" x14ac:dyDescent="0.25">
      <c r="A365" s="12">
        <v>385</v>
      </c>
      <c r="B365" s="12">
        <v>632</v>
      </c>
      <c r="C365" s="13" t="str">
        <f>CONCATENATE(D365,E365,K365,M365)</f>
        <v>DO47302LAG98032ITS</v>
      </c>
      <c r="D365" s="13" t="s">
        <v>1294</v>
      </c>
      <c r="E365" s="13" t="s">
        <v>1295</v>
      </c>
      <c r="F365" s="14">
        <v>190</v>
      </c>
      <c r="G365" s="23">
        <f>+F365*Q365</f>
        <v>950</v>
      </c>
      <c r="H365" s="14">
        <v>608</v>
      </c>
      <c r="I365" s="23">
        <v>60</v>
      </c>
      <c r="J365" s="15"/>
      <c r="K365" s="13" t="s">
        <v>1296</v>
      </c>
      <c r="L365" s="13" t="s">
        <v>1297</v>
      </c>
      <c r="M365" s="13" t="s">
        <v>1298</v>
      </c>
      <c r="N365" s="13" t="s">
        <v>1299</v>
      </c>
      <c r="O365" s="13" t="s">
        <v>71</v>
      </c>
      <c r="P365" s="13" t="s">
        <v>71</v>
      </c>
      <c r="Q365" s="16">
        <f t="shared" si="5"/>
        <v>5</v>
      </c>
      <c r="R365" s="14">
        <f>Q365*H365</f>
        <v>3040</v>
      </c>
      <c r="S365" s="17"/>
      <c r="T365" s="17"/>
      <c r="U365" s="17">
        <v>1</v>
      </c>
      <c r="V365" s="17"/>
      <c r="W365" s="17">
        <v>2</v>
      </c>
      <c r="X365" s="17"/>
      <c r="Y365" s="17">
        <v>1</v>
      </c>
      <c r="Z365" s="17"/>
      <c r="AA365" s="17"/>
      <c r="AB365" s="17"/>
      <c r="AC365" s="17"/>
      <c r="AD365" s="17"/>
      <c r="AE365" s="17"/>
      <c r="AF365" s="17"/>
      <c r="AG365" s="17"/>
      <c r="AH365" s="17"/>
      <c r="AI365" s="17">
        <v>1</v>
      </c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</row>
    <row r="366" spans="1:51" ht="44.25" customHeight="1" x14ac:dyDescent="0.25">
      <c r="A366" s="12">
        <v>385</v>
      </c>
      <c r="B366" s="12">
        <v>634</v>
      </c>
      <c r="C366" s="13" t="str">
        <f>CONCATENATE(D366,E366,K366,M366)</f>
        <v>DO47381SSG98032293</v>
      </c>
      <c r="D366" s="13" t="s">
        <v>1300</v>
      </c>
      <c r="E366" s="13" t="s">
        <v>1247</v>
      </c>
      <c r="F366" s="14">
        <v>140</v>
      </c>
      <c r="G366" s="23">
        <f>+F366*Q366</f>
        <v>420</v>
      </c>
      <c r="H366" s="14">
        <v>448</v>
      </c>
      <c r="I366" s="23">
        <v>60</v>
      </c>
      <c r="J366" s="15"/>
      <c r="K366" s="13" t="s">
        <v>1296</v>
      </c>
      <c r="L366" s="13" t="s">
        <v>1301</v>
      </c>
      <c r="M366" s="13" t="s">
        <v>131</v>
      </c>
      <c r="N366" s="13" t="s">
        <v>132</v>
      </c>
      <c r="O366" s="13" t="s">
        <v>71</v>
      </c>
      <c r="P366" s="13" t="s">
        <v>71</v>
      </c>
      <c r="Q366" s="16">
        <f t="shared" si="5"/>
        <v>3</v>
      </c>
      <c r="R366" s="14">
        <f>Q366*H366</f>
        <v>1344</v>
      </c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>
        <v>3</v>
      </c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</row>
    <row r="367" spans="1:51" ht="44.25" customHeight="1" x14ac:dyDescent="0.25">
      <c r="A367" s="12">
        <v>385</v>
      </c>
      <c r="B367" s="12">
        <v>636</v>
      </c>
      <c r="C367" s="13" t="str">
        <f>CONCATENATE(D367,E367,K367,M367)</f>
        <v>DO80496LOG986789A1</v>
      </c>
      <c r="D367" s="13" t="s">
        <v>124</v>
      </c>
      <c r="E367" s="13" t="s">
        <v>66</v>
      </c>
      <c r="F367" s="14">
        <v>120</v>
      </c>
      <c r="G367" s="23">
        <f>+F367*Q367</f>
        <v>840</v>
      </c>
      <c r="H367" s="14">
        <v>384</v>
      </c>
      <c r="I367" s="23">
        <v>60</v>
      </c>
      <c r="J367" s="15"/>
      <c r="K367" s="13" t="s">
        <v>113</v>
      </c>
      <c r="L367" s="13" t="s">
        <v>125</v>
      </c>
      <c r="M367" s="13" t="s">
        <v>1302</v>
      </c>
      <c r="N367" s="13" t="s">
        <v>1303</v>
      </c>
      <c r="O367" s="13" t="s">
        <v>71</v>
      </c>
      <c r="P367" s="13" t="s">
        <v>71</v>
      </c>
      <c r="Q367" s="16">
        <f t="shared" si="5"/>
        <v>7</v>
      </c>
      <c r="R367" s="14">
        <f>Q367*H367</f>
        <v>2688</v>
      </c>
      <c r="S367" s="17"/>
      <c r="T367" s="17"/>
      <c r="U367" s="17"/>
      <c r="V367" s="17"/>
      <c r="W367" s="17"/>
      <c r="X367" s="17">
        <v>1</v>
      </c>
      <c r="Y367" s="17">
        <v>3</v>
      </c>
      <c r="Z367" s="17">
        <v>2</v>
      </c>
      <c r="AA367" s="17"/>
      <c r="AB367" s="17">
        <v>1</v>
      </c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</row>
    <row r="368" spans="1:51" ht="44.25" customHeight="1" x14ac:dyDescent="0.25">
      <c r="A368" s="12">
        <v>385</v>
      </c>
      <c r="B368" s="12">
        <v>641</v>
      </c>
      <c r="C368" s="13" t="str">
        <f>CONCATENATE(D368,E368,K368,M368)</f>
        <v>M12467VEGRR97788250</v>
      </c>
      <c r="D368" s="13" t="s">
        <v>1304</v>
      </c>
      <c r="E368" s="13" t="s">
        <v>595</v>
      </c>
      <c r="F368" s="14">
        <v>244</v>
      </c>
      <c r="G368" s="23">
        <f>+F368*Q368</f>
        <v>244</v>
      </c>
      <c r="H368" s="14">
        <v>781</v>
      </c>
      <c r="I368" s="23">
        <v>60</v>
      </c>
      <c r="J368" s="15"/>
      <c r="K368" s="13" t="s">
        <v>1305</v>
      </c>
      <c r="L368" s="13" t="s">
        <v>1306</v>
      </c>
      <c r="M368" s="13" t="s">
        <v>1307</v>
      </c>
      <c r="N368" s="13" t="s">
        <v>1308</v>
      </c>
      <c r="O368" s="13" t="s">
        <v>71</v>
      </c>
      <c r="P368" s="13" t="s">
        <v>71</v>
      </c>
      <c r="Q368" s="16">
        <f t="shared" si="5"/>
        <v>1</v>
      </c>
      <c r="R368" s="14">
        <f>Q368*H368</f>
        <v>781</v>
      </c>
      <c r="S368" s="17"/>
      <c r="T368" s="17"/>
      <c r="U368" s="17"/>
      <c r="V368" s="17"/>
      <c r="W368" s="17">
        <v>1</v>
      </c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</row>
    <row r="369" spans="1:51" ht="44.25" customHeight="1" x14ac:dyDescent="0.25">
      <c r="A369" s="12">
        <v>385</v>
      </c>
      <c r="B369" s="12">
        <v>643</v>
      </c>
      <c r="C369" s="13" t="str">
        <f>CONCATENATE(D369,E369,K369,M369)</f>
        <v>M47002VEG98900LC7</v>
      </c>
      <c r="D369" s="13" t="s">
        <v>781</v>
      </c>
      <c r="E369" s="13" t="s">
        <v>595</v>
      </c>
      <c r="F369" s="14">
        <v>147</v>
      </c>
      <c r="G369" s="23">
        <f>+F369*Q369</f>
        <v>294</v>
      </c>
      <c r="H369" s="14">
        <v>471</v>
      </c>
      <c r="I369" s="23">
        <v>60</v>
      </c>
      <c r="J369" s="15"/>
      <c r="K369" s="13" t="s">
        <v>1309</v>
      </c>
      <c r="L369" s="13" t="s">
        <v>1310</v>
      </c>
      <c r="M369" s="13" t="s">
        <v>620</v>
      </c>
      <c r="N369" s="13" t="s">
        <v>621</v>
      </c>
      <c r="O369" s="13" t="s">
        <v>71</v>
      </c>
      <c r="P369" s="13" t="s">
        <v>71</v>
      </c>
      <c r="Q369" s="16">
        <f t="shared" si="5"/>
        <v>2</v>
      </c>
      <c r="R369" s="14">
        <f>Q369*H369</f>
        <v>942</v>
      </c>
      <c r="S369" s="17"/>
      <c r="T369" s="17"/>
      <c r="U369" s="17"/>
      <c r="V369" s="17">
        <v>1</v>
      </c>
      <c r="W369" s="17">
        <v>1</v>
      </c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</row>
    <row r="370" spans="1:51" ht="44.25" customHeight="1" x14ac:dyDescent="0.25">
      <c r="A370" s="12">
        <v>385</v>
      </c>
      <c r="B370" s="12">
        <v>644</v>
      </c>
      <c r="C370" s="13" t="str">
        <f>CONCATENATE(D370,E370,K370,M370)</f>
        <v>M47093IVG98168A13</v>
      </c>
      <c r="D370" s="13" t="s">
        <v>798</v>
      </c>
      <c r="E370" s="13" t="s">
        <v>802</v>
      </c>
      <c r="F370" s="14">
        <v>169</v>
      </c>
      <c r="G370" s="23">
        <f>+F370*Q370</f>
        <v>338</v>
      </c>
      <c r="H370" s="14">
        <v>541</v>
      </c>
      <c r="I370" s="23">
        <v>60</v>
      </c>
      <c r="J370" s="15"/>
      <c r="K370" s="13" t="s">
        <v>713</v>
      </c>
      <c r="L370" s="13" t="s">
        <v>803</v>
      </c>
      <c r="M370" s="13" t="s">
        <v>317</v>
      </c>
      <c r="N370" s="13" t="s">
        <v>318</v>
      </c>
      <c r="O370" s="13" t="s">
        <v>71</v>
      </c>
      <c r="P370" s="13" t="s">
        <v>71</v>
      </c>
      <c r="Q370" s="16">
        <f t="shared" si="5"/>
        <v>2</v>
      </c>
      <c r="R370" s="14">
        <f>Q370*H370</f>
        <v>1082</v>
      </c>
      <c r="S370" s="17"/>
      <c r="T370" s="17"/>
      <c r="U370" s="17"/>
      <c r="V370" s="17">
        <v>1</v>
      </c>
      <c r="W370" s="17">
        <v>1</v>
      </c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</row>
    <row r="371" spans="1:51" ht="44.25" customHeight="1" x14ac:dyDescent="0.25">
      <c r="A371" s="12">
        <v>385</v>
      </c>
      <c r="B371" s="12">
        <v>646</v>
      </c>
      <c r="C371" s="13" t="str">
        <f>CONCATENATE(D371,E371,K371,M371)</f>
        <v>M47142TDG96395A13</v>
      </c>
      <c r="D371" s="13" t="s">
        <v>1311</v>
      </c>
      <c r="E371" s="13" t="s">
        <v>669</v>
      </c>
      <c r="F371" s="14">
        <v>204</v>
      </c>
      <c r="G371" s="23">
        <f>+F371*Q371</f>
        <v>408</v>
      </c>
      <c r="H371" s="14">
        <v>653</v>
      </c>
      <c r="I371" s="23">
        <v>60</v>
      </c>
      <c r="J371" s="15"/>
      <c r="K371" s="13" t="s">
        <v>829</v>
      </c>
      <c r="L371" s="13" t="s">
        <v>1312</v>
      </c>
      <c r="M371" s="13" t="s">
        <v>317</v>
      </c>
      <c r="N371" s="13" t="s">
        <v>318</v>
      </c>
      <c r="O371" s="13" t="s">
        <v>71</v>
      </c>
      <c r="P371" s="13" t="s">
        <v>71</v>
      </c>
      <c r="Q371" s="16">
        <f t="shared" si="5"/>
        <v>2</v>
      </c>
      <c r="R371" s="14">
        <f>Q371*H371</f>
        <v>1306</v>
      </c>
      <c r="S371" s="17"/>
      <c r="T371" s="17"/>
      <c r="U371" s="17"/>
      <c r="V371" s="17">
        <v>1</v>
      </c>
      <c r="W371" s="17">
        <v>1</v>
      </c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</row>
    <row r="372" spans="1:51" ht="44.25" customHeight="1" x14ac:dyDescent="0.25">
      <c r="A372" s="12">
        <v>385</v>
      </c>
      <c r="B372" s="12">
        <v>647</v>
      </c>
      <c r="C372" s="13" t="str">
        <f>CONCATENATE(D372,E372,K372,M372)</f>
        <v>M47155B1GRL98274LIJ</v>
      </c>
      <c r="D372" s="13" t="s">
        <v>837</v>
      </c>
      <c r="E372" s="13" t="s">
        <v>782</v>
      </c>
      <c r="F372" s="14">
        <v>165</v>
      </c>
      <c r="G372" s="23">
        <f>+F372*Q372</f>
        <v>330</v>
      </c>
      <c r="H372" s="14">
        <v>528</v>
      </c>
      <c r="I372" s="23">
        <v>60</v>
      </c>
      <c r="J372" s="15"/>
      <c r="K372" s="13" t="s">
        <v>783</v>
      </c>
      <c r="L372" s="13" t="s">
        <v>1313</v>
      </c>
      <c r="M372" s="13" t="s">
        <v>69</v>
      </c>
      <c r="N372" s="13" t="s">
        <v>70</v>
      </c>
      <c r="O372" s="13" t="s">
        <v>71</v>
      </c>
      <c r="P372" s="13" t="s">
        <v>71</v>
      </c>
      <c r="Q372" s="16">
        <f t="shared" si="5"/>
        <v>2</v>
      </c>
      <c r="R372" s="14">
        <f>Q372*H372</f>
        <v>1056</v>
      </c>
      <c r="S372" s="17"/>
      <c r="T372" s="17"/>
      <c r="U372" s="17">
        <v>1</v>
      </c>
      <c r="V372" s="17"/>
      <c r="W372" s="17">
        <v>1</v>
      </c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</row>
    <row r="373" spans="1:51" ht="44.25" customHeight="1" x14ac:dyDescent="0.25">
      <c r="A373" s="12">
        <v>385</v>
      </c>
      <c r="B373" s="12">
        <v>648</v>
      </c>
      <c r="C373" s="13" t="str">
        <f>CONCATENATE(D373,E373,K373,M373)</f>
        <v>M47188TDG94204LIJ</v>
      </c>
      <c r="D373" s="13" t="s">
        <v>1314</v>
      </c>
      <c r="E373" s="13" t="s">
        <v>669</v>
      </c>
      <c r="F373" s="14">
        <v>143</v>
      </c>
      <c r="G373" s="23">
        <f>+F373*Q373</f>
        <v>143</v>
      </c>
      <c r="H373" s="14">
        <v>458</v>
      </c>
      <c r="I373" s="23">
        <v>60</v>
      </c>
      <c r="J373" s="15"/>
      <c r="K373" s="13" t="s">
        <v>1315</v>
      </c>
      <c r="L373" s="13" t="s">
        <v>1316</v>
      </c>
      <c r="M373" s="13" t="s">
        <v>69</v>
      </c>
      <c r="N373" s="13" t="s">
        <v>70</v>
      </c>
      <c r="O373" s="13" t="s">
        <v>71</v>
      </c>
      <c r="P373" s="13" t="s">
        <v>71</v>
      </c>
      <c r="Q373" s="16">
        <f t="shared" si="5"/>
        <v>1</v>
      </c>
      <c r="R373" s="14">
        <f>Q373*H373</f>
        <v>458</v>
      </c>
      <c r="S373" s="17"/>
      <c r="T373" s="17"/>
      <c r="U373" s="17"/>
      <c r="V373" s="17"/>
      <c r="W373" s="17">
        <v>1</v>
      </c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</row>
    <row r="374" spans="1:51" ht="44.25" customHeight="1" x14ac:dyDescent="0.25">
      <c r="A374" s="12">
        <v>385</v>
      </c>
      <c r="B374" s="12">
        <v>650</v>
      </c>
      <c r="C374" s="13" t="str">
        <f>CONCATENATE(D374,E374,K374,M374)</f>
        <v>M47347FEG98109257</v>
      </c>
      <c r="D374" s="13" t="s">
        <v>1317</v>
      </c>
      <c r="E374" s="13" t="s">
        <v>936</v>
      </c>
      <c r="F374" s="14">
        <v>152</v>
      </c>
      <c r="G374" s="23">
        <f>+F374*Q374</f>
        <v>456</v>
      </c>
      <c r="H374" s="14">
        <v>487</v>
      </c>
      <c r="I374" s="23">
        <v>60</v>
      </c>
      <c r="J374" s="15"/>
      <c r="K374" s="13" t="s">
        <v>718</v>
      </c>
      <c r="L374" s="13" t="s">
        <v>841</v>
      </c>
      <c r="M374" s="13" t="s">
        <v>720</v>
      </c>
      <c r="N374" s="13" t="s">
        <v>721</v>
      </c>
      <c r="O374" s="13" t="s">
        <v>71</v>
      </c>
      <c r="P374" s="13" t="s">
        <v>71</v>
      </c>
      <c r="Q374" s="16">
        <f t="shared" si="5"/>
        <v>3</v>
      </c>
      <c r="R374" s="14">
        <f>Q374*H374</f>
        <v>1461</v>
      </c>
      <c r="S374" s="17"/>
      <c r="T374" s="17"/>
      <c r="U374" s="17"/>
      <c r="V374" s="17"/>
      <c r="W374" s="17">
        <v>3</v>
      </c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</row>
    <row r="375" spans="1:51" ht="44.25" customHeight="1" x14ac:dyDescent="0.25">
      <c r="A375" s="12">
        <v>385</v>
      </c>
      <c r="B375" s="12">
        <v>651</v>
      </c>
      <c r="C375" s="13" t="str">
        <f>CONCATENATE(D375,E375,K375,M375)</f>
        <v>M47454POH94144293</v>
      </c>
      <c r="D375" s="13" t="s">
        <v>1318</v>
      </c>
      <c r="E375" s="13" t="s">
        <v>1319</v>
      </c>
      <c r="F375" s="14">
        <v>167</v>
      </c>
      <c r="G375" s="23">
        <f>+F375*Q375</f>
        <v>501</v>
      </c>
      <c r="H375" s="14">
        <v>535</v>
      </c>
      <c r="I375" s="23">
        <v>60</v>
      </c>
      <c r="J375" s="15"/>
      <c r="K375" s="13" t="s">
        <v>695</v>
      </c>
      <c r="L375" s="13" t="s">
        <v>1320</v>
      </c>
      <c r="M375" s="13" t="s">
        <v>131</v>
      </c>
      <c r="N375" s="13" t="s">
        <v>132</v>
      </c>
      <c r="O375" s="13" t="s">
        <v>71</v>
      </c>
      <c r="P375" s="13" t="s">
        <v>71</v>
      </c>
      <c r="Q375" s="16">
        <f t="shared" si="5"/>
        <v>3</v>
      </c>
      <c r="R375" s="14">
        <f>Q375*H375</f>
        <v>1605</v>
      </c>
      <c r="S375" s="17"/>
      <c r="T375" s="17"/>
      <c r="U375" s="17"/>
      <c r="V375" s="17"/>
      <c r="W375" s="17">
        <v>3</v>
      </c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</row>
    <row r="376" spans="1:51" ht="44.25" customHeight="1" x14ac:dyDescent="0.25">
      <c r="A376" s="12">
        <v>385</v>
      </c>
      <c r="B376" s="12">
        <v>652</v>
      </c>
      <c r="C376" s="13" t="str">
        <f>CONCATENATE(D376,E376,K376,M376)</f>
        <v>M47449POG97995TW0</v>
      </c>
      <c r="D376" s="13" t="s">
        <v>1321</v>
      </c>
      <c r="E376" s="13" t="s">
        <v>1322</v>
      </c>
      <c r="F376" s="14">
        <v>144</v>
      </c>
      <c r="G376" s="23">
        <f>+F376*Q376</f>
        <v>144</v>
      </c>
      <c r="H376" s="14">
        <v>461</v>
      </c>
      <c r="I376" s="23">
        <v>60</v>
      </c>
      <c r="J376" s="15"/>
      <c r="K376" s="13" t="s">
        <v>747</v>
      </c>
      <c r="L376" s="13" t="s">
        <v>904</v>
      </c>
      <c r="M376" s="13" t="s">
        <v>1323</v>
      </c>
      <c r="N376" s="13" t="s">
        <v>1324</v>
      </c>
      <c r="O376" s="13" t="s">
        <v>71</v>
      </c>
      <c r="P376" s="13" t="s">
        <v>71</v>
      </c>
      <c r="Q376" s="16">
        <f t="shared" si="5"/>
        <v>1</v>
      </c>
      <c r="R376" s="14">
        <f>Q376*H376</f>
        <v>461</v>
      </c>
      <c r="S376" s="17"/>
      <c r="T376" s="17"/>
      <c r="U376" s="17"/>
      <c r="V376" s="17">
        <v>1</v>
      </c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</row>
    <row r="377" spans="1:51" ht="44.25" customHeight="1" x14ac:dyDescent="0.25">
      <c r="A377" s="12">
        <v>385</v>
      </c>
      <c r="B377" s="12">
        <v>653</v>
      </c>
      <c r="C377" s="13" t="str">
        <f>CONCATENATE(D377,E377,K377,M377)</f>
        <v>M47454POH94144A35</v>
      </c>
      <c r="D377" s="13" t="s">
        <v>1318</v>
      </c>
      <c r="E377" s="13" t="s">
        <v>1319</v>
      </c>
      <c r="F377" s="14">
        <v>167</v>
      </c>
      <c r="G377" s="23">
        <f>+F377*Q377</f>
        <v>1336</v>
      </c>
      <c r="H377" s="14">
        <v>535</v>
      </c>
      <c r="I377" s="23">
        <v>60</v>
      </c>
      <c r="J377" s="15"/>
      <c r="K377" s="13" t="s">
        <v>695</v>
      </c>
      <c r="L377" s="13" t="s">
        <v>1320</v>
      </c>
      <c r="M377" s="13" t="s">
        <v>1325</v>
      </c>
      <c r="N377" s="13" t="s">
        <v>1326</v>
      </c>
      <c r="O377" s="13" t="s">
        <v>71</v>
      </c>
      <c r="P377" s="13" t="s">
        <v>71</v>
      </c>
      <c r="Q377" s="16">
        <f t="shared" si="5"/>
        <v>8</v>
      </c>
      <c r="R377" s="14">
        <f>Q377*H377</f>
        <v>4280</v>
      </c>
      <c r="S377" s="17"/>
      <c r="T377" s="17"/>
      <c r="U377" s="17">
        <v>2</v>
      </c>
      <c r="V377" s="17">
        <v>3</v>
      </c>
      <c r="W377" s="17">
        <v>1</v>
      </c>
      <c r="X377" s="17"/>
      <c r="Y377" s="17">
        <v>1</v>
      </c>
      <c r="Z377" s="17"/>
      <c r="AA377" s="17">
        <v>1</v>
      </c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</row>
    <row r="378" spans="1:51" ht="44.25" customHeight="1" x14ac:dyDescent="0.25">
      <c r="A378" s="12">
        <v>385</v>
      </c>
      <c r="B378" s="12">
        <v>654</v>
      </c>
      <c r="C378" s="13" t="str">
        <f>CONCATENATE(D378,E378,K378,M378)</f>
        <v>M47458POG98168DR7</v>
      </c>
      <c r="D378" s="13" t="s">
        <v>1327</v>
      </c>
      <c r="E378" s="13" t="s">
        <v>1322</v>
      </c>
      <c r="F378" s="14">
        <v>169</v>
      </c>
      <c r="G378" s="23">
        <f>+F378*Q378</f>
        <v>169</v>
      </c>
      <c r="H378" s="14">
        <v>541</v>
      </c>
      <c r="I378" s="23">
        <v>60</v>
      </c>
      <c r="J378" s="15"/>
      <c r="K378" s="13" t="s">
        <v>713</v>
      </c>
      <c r="L378" s="13" t="s">
        <v>1328</v>
      </c>
      <c r="M378" s="13" t="s">
        <v>752</v>
      </c>
      <c r="N378" s="13" t="s">
        <v>753</v>
      </c>
      <c r="O378" s="13" t="s">
        <v>71</v>
      </c>
      <c r="P378" s="13" t="s">
        <v>71</v>
      </c>
      <c r="Q378" s="16">
        <f t="shared" si="5"/>
        <v>1</v>
      </c>
      <c r="R378" s="14">
        <f>Q378*H378</f>
        <v>541</v>
      </c>
      <c r="S378" s="17"/>
      <c r="T378" s="17"/>
      <c r="U378" s="17">
        <v>1</v>
      </c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</row>
    <row r="379" spans="1:51" ht="44.25" customHeight="1" x14ac:dyDescent="0.25">
      <c r="A379" s="12">
        <v>385</v>
      </c>
      <c r="B379" s="12">
        <v>655</v>
      </c>
      <c r="C379" s="13" t="str">
        <f>CONCATENATE(D379,E379,K379,M379)</f>
        <v>M47458POG98168QMZ</v>
      </c>
      <c r="D379" s="13" t="s">
        <v>1327</v>
      </c>
      <c r="E379" s="13" t="s">
        <v>1322</v>
      </c>
      <c r="F379" s="14">
        <v>169</v>
      </c>
      <c r="G379" s="23">
        <f>+F379*Q379</f>
        <v>169</v>
      </c>
      <c r="H379" s="14">
        <v>541</v>
      </c>
      <c r="I379" s="23">
        <v>60</v>
      </c>
      <c r="J379" s="15"/>
      <c r="K379" s="13" t="s">
        <v>713</v>
      </c>
      <c r="L379" s="13" t="s">
        <v>1328</v>
      </c>
      <c r="M379" s="13" t="s">
        <v>1329</v>
      </c>
      <c r="N379" s="13" t="s">
        <v>1330</v>
      </c>
      <c r="O379" s="13" t="s">
        <v>71</v>
      </c>
      <c r="P379" s="13" t="s">
        <v>71</v>
      </c>
      <c r="Q379" s="16">
        <f t="shared" si="5"/>
        <v>1</v>
      </c>
      <c r="R379" s="14">
        <f>Q379*H379</f>
        <v>541</v>
      </c>
      <c r="S379" s="17"/>
      <c r="T379" s="17"/>
      <c r="U379" s="17"/>
      <c r="V379" s="17"/>
      <c r="W379" s="17">
        <v>1</v>
      </c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</row>
    <row r="380" spans="1:51" ht="44.25" customHeight="1" x14ac:dyDescent="0.25">
      <c r="A380" s="12">
        <v>385</v>
      </c>
      <c r="B380" s="12">
        <v>657</v>
      </c>
      <c r="C380" s="13" t="str">
        <f>CONCATENATE(D380,E380,K380,M380)</f>
        <v>M70385ISG97788DR7</v>
      </c>
      <c r="D380" s="13" t="s">
        <v>1096</v>
      </c>
      <c r="E380" s="13" t="s">
        <v>684</v>
      </c>
      <c r="F380" s="14">
        <v>175</v>
      </c>
      <c r="G380" s="23">
        <f>+F380*Q380</f>
        <v>1225</v>
      </c>
      <c r="H380" s="14">
        <v>560</v>
      </c>
      <c r="I380" s="23">
        <v>60</v>
      </c>
      <c r="J380" s="15"/>
      <c r="K380" s="13" t="s">
        <v>726</v>
      </c>
      <c r="L380" s="13" t="s">
        <v>1331</v>
      </c>
      <c r="M380" s="13" t="s">
        <v>752</v>
      </c>
      <c r="N380" s="13" t="s">
        <v>753</v>
      </c>
      <c r="O380" s="13" t="s">
        <v>71</v>
      </c>
      <c r="P380" s="13" t="s">
        <v>71</v>
      </c>
      <c r="Q380" s="16">
        <f t="shared" si="5"/>
        <v>7</v>
      </c>
      <c r="R380" s="14">
        <f>Q380*H380</f>
        <v>3920</v>
      </c>
      <c r="S380" s="17"/>
      <c r="T380" s="17"/>
      <c r="U380" s="17"/>
      <c r="V380" s="17"/>
      <c r="W380" s="17">
        <v>1</v>
      </c>
      <c r="X380" s="17"/>
      <c r="Y380" s="17">
        <v>1</v>
      </c>
      <c r="Z380" s="17">
        <v>1</v>
      </c>
      <c r="AA380" s="17">
        <v>1</v>
      </c>
      <c r="AB380" s="17"/>
      <c r="AC380" s="17">
        <v>2</v>
      </c>
      <c r="AD380" s="17">
        <v>1</v>
      </c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</row>
    <row r="381" spans="1:51" ht="44.25" customHeight="1" x14ac:dyDescent="0.25">
      <c r="A381" s="12">
        <v>385</v>
      </c>
      <c r="B381" s="12">
        <v>658</v>
      </c>
      <c r="C381" s="13" t="str">
        <f>CONCATENATE(D381,E381,K381,M381)</f>
        <v>M70438NA94239QTY</v>
      </c>
      <c r="D381" s="13" t="s">
        <v>1332</v>
      </c>
      <c r="E381" s="13" t="s">
        <v>1333</v>
      </c>
      <c r="F381" s="14">
        <v>99</v>
      </c>
      <c r="G381" s="23">
        <f>+F381*Q381</f>
        <v>594</v>
      </c>
      <c r="H381" s="14">
        <v>317</v>
      </c>
      <c r="I381" s="23">
        <v>60</v>
      </c>
      <c r="J381" s="15"/>
      <c r="K381" s="13" t="s">
        <v>1334</v>
      </c>
      <c r="L381" s="13" t="s">
        <v>1335</v>
      </c>
      <c r="M381" s="13" t="s">
        <v>1336</v>
      </c>
      <c r="N381" s="13" t="s">
        <v>1337</v>
      </c>
      <c r="O381" s="13" t="s">
        <v>71</v>
      </c>
      <c r="P381" s="13" t="s">
        <v>71</v>
      </c>
      <c r="Q381" s="16">
        <f t="shared" si="5"/>
        <v>6</v>
      </c>
      <c r="R381" s="14">
        <f>Q381*H381</f>
        <v>1902</v>
      </c>
      <c r="S381" s="17"/>
      <c r="T381" s="17"/>
      <c r="U381" s="17">
        <v>1</v>
      </c>
      <c r="V381" s="17"/>
      <c r="W381" s="17">
        <v>1</v>
      </c>
      <c r="X381" s="17"/>
      <c r="Y381" s="17">
        <v>1</v>
      </c>
      <c r="Z381" s="17"/>
      <c r="AA381" s="17">
        <v>1</v>
      </c>
      <c r="AB381" s="17"/>
      <c r="AC381" s="17">
        <v>1</v>
      </c>
      <c r="AD381" s="17"/>
      <c r="AE381" s="17">
        <v>1</v>
      </c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</row>
    <row r="382" spans="1:51" ht="44.25" customHeight="1" x14ac:dyDescent="0.25">
      <c r="A382" s="12">
        <v>385</v>
      </c>
      <c r="B382" s="12">
        <v>659</v>
      </c>
      <c r="C382" s="13" t="str">
        <f>CONCATENATE(D382,E382,K382,M382)</f>
        <v>M80417BAG97799HCN</v>
      </c>
      <c r="D382" s="13" t="s">
        <v>1338</v>
      </c>
      <c r="E382" s="13" t="s">
        <v>1182</v>
      </c>
      <c r="F382" s="14">
        <v>106</v>
      </c>
      <c r="G382" s="23">
        <f>+F382*Q382</f>
        <v>106</v>
      </c>
      <c r="H382" s="14">
        <v>340</v>
      </c>
      <c r="I382" s="23">
        <v>60</v>
      </c>
      <c r="J382" s="15"/>
      <c r="K382" s="13" t="s">
        <v>1194</v>
      </c>
      <c r="L382" s="13" t="s">
        <v>1339</v>
      </c>
      <c r="M382" s="13" t="s">
        <v>1340</v>
      </c>
      <c r="N382" s="13" t="s">
        <v>1341</v>
      </c>
      <c r="O382" s="13" t="s">
        <v>71</v>
      </c>
      <c r="P382" s="13" t="s">
        <v>71</v>
      </c>
      <c r="Q382" s="16">
        <f t="shared" si="5"/>
        <v>1</v>
      </c>
      <c r="R382" s="14">
        <f>Q382*H382</f>
        <v>340</v>
      </c>
      <c r="S382" s="17"/>
      <c r="T382" s="17"/>
      <c r="U382" s="17"/>
      <c r="V382" s="17"/>
      <c r="W382" s="17">
        <v>1</v>
      </c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</row>
    <row r="383" spans="1:51" ht="44.25" customHeight="1" x14ac:dyDescent="0.25">
      <c r="A383" s="12">
        <v>385</v>
      </c>
      <c r="B383" s="12">
        <v>663</v>
      </c>
      <c r="C383" s="13" t="str">
        <f>CONCATENATE(D383,E383,K383,M383)</f>
        <v>M80447BXH97426LIJ</v>
      </c>
      <c r="D383" s="13" t="s">
        <v>1177</v>
      </c>
      <c r="E383" s="13" t="s">
        <v>964</v>
      </c>
      <c r="F383" s="14">
        <v>143</v>
      </c>
      <c r="G383" s="23">
        <f>+F383*Q383</f>
        <v>715</v>
      </c>
      <c r="H383" s="14">
        <v>458</v>
      </c>
      <c r="I383" s="23">
        <v>60</v>
      </c>
      <c r="J383" s="15"/>
      <c r="K383" s="13" t="s">
        <v>549</v>
      </c>
      <c r="L383" s="13" t="s">
        <v>1342</v>
      </c>
      <c r="M383" s="13" t="s">
        <v>69</v>
      </c>
      <c r="N383" s="13" t="s">
        <v>70</v>
      </c>
      <c r="O383" s="13" t="s">
        <v>71</v>
      </c>
      <c r="P383" s="13" t="s">
        <v>71</v>
      </c>
      <c r="Q383" s="16">
        <f t="shared" si="5"/>
        <v>5</v>
      </c>
      <c r="R383" s="14">
        <f>Q383*H383</f>
        <v>2290</v>
      </c>
      <c r="S383" s="17"/>
      <c r="T383" s="17"/>
      <c r="U383" s="17">
        <v>1</v>
      </c>
      <c r="V383" s="17"/>
      <c r="W383" s="17"/>
      <c r="X383" s="17"/>
      <c r="Y383" s="17"/>
      <c r="Z383" s="17">
        <v>1</v>
      </c>
      <c r="AA383" s="17"/>
      <c r="AB383" s="17"/>
      <c r="AC383" s="17">
        <v>1</v>
      </c>
      <c r="AD383" s="17">
        <v>1</v>
      </c>
      <c r="AE383" s="17">
        <v>1</v>
      </c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</row>
    <row r="384" spans="1:51" ht="44.25" customHeight="1" x14ac:dyDescent="0.25">
      <c r="A384" s="12">
        <v>385</v>
      </c>
      <c r="B384" s="12">
        <v>664</v>
      </c>
      <c r="C384" s="13" t="str">
        <f>CONCATENATE(D384,E384,K384,M384)</f>
        <v>M80462BAG96353HFB</v>
      </c>
      <c r="D384" s="13" t="s">
        <v>1181</v>
      </c>
      <c r="E384" s="13" t="s">
        <v>1182</v>
      </c>
      <c r="F384" s="14">
        <v>107</v>
      </c>
      <c r="G384" s="23">
        <f>+F384*Q384</f>
        <v>107</v>
      </c>
      <c r="H384" s="14">
        <v>343</v>
      </c>
      <c r="I384" s="23">
        <v>60</v>
      </c>
      <c r="J384" s="15"/>
      <c r="K384" s="13" t="s">
        <v>816</v>
      </c>
      <c r="L384" s="13" t="s">
        <v>1174</v>
      </c>
      <c r="M384" s="13" t="s">
        <v>1343</v>
      </c>
      <c r="N384" s="13" t="s">
        <v>1344</v>
      </c>
      <c r="O384" s="13" t="s">
        <v>71</v>
      </c>
      <c r="P384" s="13" t="s">
        <v>71</v>
      </c>
      <c r="Q384" s="16">
        <f t="shared" si="5"/>
        <v>1</v>
      </c>
      <c r="R384" s="14">
        <f>Q384*H384</f>
        <v>343</v>
      </c>
      <c r="S384" s="17"/>
      <c r="T384" s="17"/>
      <c r="U384" s="17"/>
      <c r="V384" s="17"/>
      <c r="W384" s="17">
        <v>1</v>
      </c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</row>
    <row r="385" spans="1:51" ht="44.25" customHeight="1" x14ac:dyDescent="0.25">
      <c r="A385" s="12">
        <v>385</v>
      </c>
      <c r="B385" s="12">
        <v>665</v>
      </c>
      <c r="C385" s="13" t="str">
        <f>CONCATENATE(D385,E385,K385,M385)</f>
        <v>DFM0006*96917FFS</v>
      </c>
      <c r="D385" s="13" t="s">
        <v>1345</v>
      </c>
      <c r="E385" s="13" t="s">
        <v>50</v>
      </c>
      <c r="F385" s="14">
        <v>92</v>
      </c>
      <c r="G385" s="23">
        <f>+F385*Q385</f>
        <v>276</v>
      </c>
      <c r="H385" s="14">
        <v>295</v>
      </c>
      <c r="I385" s="23">
        <v>60</v>
      </c>
      <c r="J385" s="15"/>
      <c r="K385" s="13" t="s">
        <v>1346</v>
      </c>
      <c r="L385" s="13" t="s">
        <v>1347</v>
      </c>
      <c r="M385" s="13" t="s">
        <v>1140</v>
      </c>
      <c r="N385" s="13" t="s">
        <v>1141</v>
      </c>
      <c r="O385" s="13" t="s">
        <v>71</v>
      </c>
      <c r="P385" s="13" t="s">
        <v>71</v>
      </c>
      <c r="Q385" s="16">
        <f t="shared" si="5"/>
        <v>3</v>
      </c>
      <c r="R385" s="14">
        <f>Q385*H385</f>
        <v>885</v>
      </c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>
        <v>1</v>
      </c>
      <c r="AF385" s="17"/>
      <c r="AG385" s="17">
        <v>2</v>
      </c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</row>
    <row r="386" spans="1:51" ht="44.25" customHeight="1" x14ac:dyDescent="0.25">
      <c r="A386" s="12">
        <v>385</v>
      </c>
      <c r="B386" s="12">
        <v>668</v>
      </c>
      <c r="C386" s="13" t="str">
        <f>CONCATENATE(D386,E386,K386,M386)</f>
        <v>M80127PZW*98801LCZ</v>
      </c>
      <c r="D386" s="13" t="s">
        <v>1348</v>
      </c>
      <c r="E386" s="13" t="s">
        <v>50</v>
      </c>
      <c r="F386" s="14">
        <v>92</v>
      </c>
      <c r="G386" s="23">
        <f>+F386*Q386</f>
        <v>92</v>
      </c>
      <c r="H386" s="14">
        <v>294.39999999999998</v>
      </c>
      <c r="I386" s="23">
        <v>60</v>
      </c>
      <c r="J386" s="15"/>
      <c r="K386" s="13" t="s">
        <v>895</v>
      </c>
      <c r="L386" s="13" t="s">
        <v>1152</v>
      </c>
      <c r="M386" s="13" t="s">
        <v>1349</v>
      </c>
      <c r="N386" s="13" t="s">
        <v>1350</v>
      </c>
      <c r="O386" s="13" t="s">
        <v>71</v>
      </c>
      <c r="P386" s="13" t="s">
        <v>71</v>
      </c>
      <c r="Q386" s="16">
        <f t="shared" si="5"/>
        <v>1</v>
      </c>
      <c r="R386" s="14">
        <f>Q386*H386</f>
        <v>294.39999999999998</v>
      </c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>
        <v>1</v>
      </c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</row>
    <row r="387" spans="1:51" ht="44.25" customHeight="1" x14ac:dyDescent="0.25">
      <c r="A387" s="12">
        <v>385</v>
      </c>
      <c r="B387" s="12">
        <v>669</v>
      </c>
      <c r="C387" s="13" t="str">
        <f>CONCATENATE(D387,E387,K387,M387)</f>
        <v>DO45699FAG97419293</v>
      </c>
      <c r="D387" s="13" t="s">
        <v>1287</v>
      </c>
      <c r="E387" s="13" t="s">
        <v>629</v>
      </c>
      <c r="F387" s="14">
        <v>180</v>
      </c>
      <c r="G387" s="23">
        <f>+F387*Q387</f>
        <v>180</v>
      </c>
      <c r="H387" s="14">
        <v>576</v>
      </c>
      <c r="I387" s="23">
        <v>60</v>
      </c>
      <c r="J387" s="15"/>
      <c r="K387" s="13" t="s">
        <v>1290</v>
      </c>
      <c r="L387" s="13" t="s">
        <v>1291</v>
      </c>
      <c r="M387" s="13" t="s">
        <v>131</v>
      </c>
      <c r="N387" s="13" t="s">
        <v>132</v>
      </c>
      <c r="O387" s="13" t="s">
        <v>71</v>
      </c>
      <c r="P387" s="13" t="s">
        <v>71</v>
      </c>
      <c r="Q387" s="16">
        <f t="shared" si="5"/>
        <v>1</v>
      </c>
      <c r="R387" s="14">
        <f>Q387*H387</f>
        <v>576</v>
      </c>
      <c r="S387" s="17"/>
      <c r="T387" s="17"/>
      <c r="U387" s="17"/>
      <c r="V387" s="17"/>
      <c r="W387" s="17">
        <v>1</v>
      </c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</row>
    <row r="388" spans="1:51" ht="44.25" customHeight="1" x14ac:dyDescent="0.25">
      <c r="A388" s="12">
        <v>385</v>
      </c>
      <c r="B388" s="12">
        <v>672</v>
      </c>
      <c r="C388" s="13" t="str">
        <f>CONCATENATE(D388,E388,K388,M388)</f>
        <v>M11559VEG*96329AFY</v>
      </c>
      <c r="D388" s="13" t="s">
        <v>1351</v>
      </c>
      <c r="E388" s="13" t="s">
        <v>50</v>
      </c>
      <c r="F388" s="14">
        <v>412</v>
      </c>
      <c r="G388" s="23">
        <f>+F388*Q388</f>
        <v>8652</v>
      </c>
      <c r="H388" s="14">
        <v>1030</v>
      </c>
      <c r="I388" s="23">
        <v>60</v>
      </c>
      <c r="J388" s="15"/>
      <c r="K388" s="13" t="s">
        <v>1352</v>
      </c>
      <c r="L388" s="13" t="s">
        <v>1353</v>
      </c>
      <c r="M388" s="13" t="s">
        <v>804</v>
      </c>
      <c r="N388" s="13" t="s">
        <v>805</v>
      </c>
      <c r="O388" s="13" t="s">
        <v>71</v>
      </c>
      <c r="P388" s="13" t="s">
        <v>71</v>
      </c>
      <c r="Q388" s="16">
        <f t="shared" si="5"/>
        <v>21</v>
      </c>
      <c r="R388" s="14">
        <f>Q388*H388</f>
        <v>21630</v>
      </c>
      <c r="S388" s="17"/>
      <c r="T388" s="17"/>
      <c r="U388" s="17"/>
      <c r="V388" s="17"/>
      <c r="W388" s="17"/>
      <c r="X388" s="17">
        <v>5</v>
      </c>
      <c r="Y388" s="17">
        <v>4</v>
      </c>
      <c r="Z388" s="17">
        <v>4</v>
      </c>
      <c r="AA388" s="17">
        <v>4</v>
      </c>
      <c r="AB388" s="17">
        <v>4</v>
      </c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</row>
    <row r="389" spans="1:51" ht="44.25" customHeight="1" x14ac:dyDescent="0.25">
      <c r="A389" s="12">
        <v>385</v>
      </c>
      <c r="B389" s="12">
        <v>673</v>
      </c>
      <c r="C389" s="13" t="str">
        <f>CONCATENATE(D389,E389,K389,M389)</f>
        <v>M12490TDG96348AEB</v>
      </c>
      <c r="D389" s="13" t="s">
        <v>1354</v>
      </c>
      <c r="E389" s="13" t="s">
        <v>669</v>
      </c>
      <c r="F389" s="14">
        <v>336</v>
      </c>
      <c r="G389" s="23">
        <f>+F389*Q389</f>
        <v>1680</v>
      </c>
      <c r="H389" s="14">
        <v>840</v>
      </c>
      <c r="I389" s="23">
        <v>60</v>
      </c>
      <c r="J389" s="15"/>
      <c r="K389" s="13" t="s">
        <v>1214</v>
      </c>
      <c r="L389" s="13" t="s">
        <v>1355</v>
      </c>
      <c r="M389" s="13" t="s">
        <v>666</v>
      </c>
      <c r="N389" s="13" t="s">
        <v>667</v>
      </c>
      <c r="O389" s="13" t="s">
        <v>71</v>
      </c>
      <c r="P389" s="13" t="s">
        <v>71</v>
      </c>
      <c r="Q389" s="16">
        <f t="shared" ref="Q389:Q452" si="6">SUM(S389:AY389)</f>
        <v>5</v>
      </c>
      <c r="R389" s="14">
        <f>Q389*H389</f>
        <v>4200</v>
      </c>
      <c r="S389" s="17"/>
      <c r="T389" s="17"/>
      <c r="U389" s="17"/>
      <c r="V389" s="17"/>
      <c r="W389" s="17"/>
      <c r="X389" s="17">
        <v>1</v>
      </c>
      <c r="Y389" s="17">
        <v>1</v>
      </c>
      <c r="Z389" s="17">
        <v>1</v>
      </c>
      <c r="AA389" s="17">
        <v>2</v>
      </c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</row>
    <row r="390" spans="1:51" ht="44.25" customHeight="1" x14ac:dyDescent="0.25">
      <c r="A390" s="12">
        <v>385</v>
      </c>
      <c r="B390" s="12">
        <v>674</v>
      </c>
      <c r="C390" s="13" t="str">
        <f>CONCATENATE(D390,E390,K390,M390)</f>
        <v>M47221GUG96537FSY</v>
      </c>
      <c r="D390" s="13" t="s">
        <v>1356</v>
      </c>
      <c r="E390" s="13" t="s">
        <v>608</v>
      </c>
      <c r="F390" s="14">
        <v>320</v>
      </c>
      <c r="G390" s="23">
        <f>+F390*Q390</f>
        <v>9280</v>
      </c>
      <c r="H390" s="14">
        <v>800</v>
      </c>
      <c r="I390" s="23">
        <v>60</v>
      </c>
      <c r="J390" s="15"/>
      <c r="K390" s="13" t="s">
        <v>685</v>
      </c>
      <c r="L390" s="13" t="s">
        <v>1357</v>
      </c>
      <c r="M390" s="13" t="s">
        <v>838</v>
      </c>
      <c r="N390" s="13" t="s">
        <v>839</v>
      </c>
      <c r="O390" s="13" t="s">
        <v>71</v>
      </c>
      <c r="P390" s="13" t="s">
        <v>71</v>
      </c>
      <c r="Q390" s="16">
        <f t="shared" si="6"/>
        <v>29</v>
      </c>
      <c r="R390" s="14">
        <f>Q390*H390</f>
        <v>23200</v>
      </c>
      <c r="S390" s="17"/>
      <c r="T390" s="17"/>
      <c r="U390" s="17"/>
      <c r="V390" s="17"/>
      <c r="W390" s="17">
        <v>6</v>
      </c>
      <c r="X390" s="17">
        <v>5</v>
      </c>
      <c r="Y390" s="17">
        <v>6</v>
      </c>
      <c r="Z390" s="17">
        <v>5</v>
      </c>
      <c r="AA390" s="17">
        <v>5</v>
      </c>
      <c r="AB390" s="17">
        <v>1</v>
      </c>
      <c r="AC390" s="17">
        <v>1</v>
      </c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</row>
    <row r="391" spans="1:51" ht="44.25" customHeight="1" x14ac:dyDescent="0.25">
      <c r="A391" s="12">
        <v>385</v>
      </c>
      <c r="B391" s="12">
        <v>675</v>
      </c>
      <c r="C391" s="13" t="str">
        <f>CONCATENATE(D391,E391,K391,M391)</f>
        <v>M47223GUG96537FSY</v>
      </c>
      <c r="D391" s="13" t="s">
        <v>856</v>
      </c>
      <c r="E391" s="13" t="s">
        <v>608</v>
      </c>
      <c r="F391" s="14">
        <v>304</v>
      </c>
      <c r="G391" s="23">
        <f>+F391*Q391</f>
        <v>3648</v>
      </c>
      <c r="H391" s="14">
        <v>760</v>
      </c>
      <c r="I391" s="23">
        <v>60</v>
      </c>
      <c r="J391" s="15"/>
      <c r="K391" s="13" t="s">
        <v>685</v>
      </c>
      <c r="L391" s="13" t="s">
        <v>1358</v>
      </c>
      <c r="M391" s="13" t="s">
        <v>838</v>
      </c>
      <c r="N391" s="13" t="s">
        <v>839</v>
      </c>
      <c r="O391" s="13" t="s">
        <v>71</v>
      </c>
      <c r="P391" s="13" t="s">
        <v>71</v>
      </c>
      <c r="Q391" s="16">
        <f t="shared" si="6"/>
        <v>12</v>
      </c>
      <c r="R391" s="14">
        <f>Q391*H391</f>
        <v>9120</v>
      </c>
      <c r="S391" s="17"/>
      <c r="T391" s="17"/>
      <c r="U391" s="17"/>
      <c r="V391" s="17"/>
      <c r="W391" s="17">
        <v>3</v>
      </c>
      <c r="X391" s="17">
        <v>2</v>
      </c>
      <c r="Y391" s="17">
        <v>4</v>
      </c>
      <c r="Z391" s="17"/>
      <c r="AA391" s="17">
        <v>2</v>
      </c>
      <c r="AB391" s="17">
        <v>1</v>
      </c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</row>
    <row r="392" spans="1:51" ht="44.25" customHeight="1" x14ac:dyDescent="0.25">
      <c r="A392" s="12">
        <v>385</v>
      </c>
      <c r="B392" s="12">
        <v>676</v>
      </c>
      <c r="C392" s="13" t="str">
        <f>CONCATENATE(D392,E392,K392,M392)</f>
        <v>M70350RMG96355IFT</v>
      </c>
      <c r="D392" s="13" t="s">
        <v>1019</v>
      </c>
      <c r="E392" s="13" t="s">
        <v>112</v>
      </c>
      <c r="F392" s="14">
        <v>306</v>
      </c>
      <c r="G392" s="23">
        <f>+F392*Q392</f>
        <v>6426</v>
      </c>
      <c r="H392" s="14">
        <v>765</v>
      </c>
      <c r="I392" s="23">
        <v>60</v>
      </c>
      <c r="J392" s="15"/>
      <c r="K392" s="13" t="s">
        <v>1359</v>
      </c>
      <c r="L392" s="13" t="s">
        <v>1360</v>
      </c>
      <c r="M392" s="13" t="s">
        <v>1361</v>
      </c>
      <c r="N392" s="13" t="s">
        <v>1362</v>
      </c>
      <c r="O392" s="13" t="s">
        <v>71</v>
      </c>
      <c r="P392" s="13" t="s">
        <v>71</v>
      </c>
      <c r="Q392" s="16">
        <f t="shared" si="6"/>
        <v>21</v>
      </c>
      <c r="R392" s="14">
        <f>Q392*H392</f>
        <v>16065</v>
      </c>
      <c r="S392" s="17"/>
      <c r="T392" s="17"/>
      <c r="U392" s="17"/>
      <c r="V392" s="17">
        <v>1</v>
      </c>
      <c r="W392" s="17">
        <v>2</v>
      </c>
      <c r="X392" s="17">
        <v>1</v>
      </c>
      <c r="Y392" s="17">
        <v>6</v>
      </c>
      <c r="Z392" s="17">
        <v>4</v>
      </c>
      <c r="AA392" s="17">
        <v>5</v>
      </c>
      <c r="AB392" s="17">
        <v>1</v>
      </c>
      <c r="AC392" s="17">
        <v>1</v>
      </c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</row>
    <row r="393" spans="1:51" ht="44.25" customHeight="1" x14ac:dyDescent="0.25">
      <c r="A393" s="12">
        <v>385</v>
      </c>
      <c r="B393" s="12">
        <v>677</v>
      </c>
      <c r="C393" s="13" t="str">
        <f>CONCATENATE(D393,E393,K393,M393)</f>
        <v>M70391FDG96589MXG</v>
      </c>
      <c r="D393" s="13" t="s">
        <v>1104</v>
      </c>
      <c r="E393" s="13" t="s">
        <v>1363</v>
      </c>
      <c r="F393" s="14">
        <v>168</v>
      </c>
      <c r="G393" s="23">
        <f>+F393*Q393</f>
        <v>3192</v>
      </c>
      <c r="H393" s="14">
        <v>420</v>
      </c>
      <c r="I393" s="23">
        <v>60</v>
      </c>
      <c r="J393" s="15"/>
      <c r="K393" s="13" t="s">
        <v>1364</v>
      </c>
      <c r="L393" s="13" t="s">
        <v>1365</v>
      </c>
      <c r="M393" s="13" t="s">
        <v>1366</v>
      </c>
      <c r="N393" s="13" t="s">
        <v>1367</v>
      </c>
      <c r="O393" s="13" t="s">
        <v>71</v>
      </c>
      <c r="P393" s="13" t="s">
        <v>71</v>
      </c>
      <c r="Q393" s="16">
        <f t="shared" si="6"/>
        <v>19</v>
      </c>
      <c r="R393" s="14">
        <f>Q393*H393</f>
        <v>7980</v>
      </c>
      <c r="S393" s="17"/>
      <c r="T393" s="17"/>
      <c r="U393" s="17"/>
      <c r="V393" s="17">
        <v>1</v>
      </c>
      <c r="W393" s="17">
        <v>3</v>
      </c>
      <c r="X393" s="17">
        <v>5</v>
      </c>
      <c r="Y393" s="17">
        <v>5</v>
      </c>
      <c r="Z393" s="17"/>
      <c r="AA393" s="17">
        <v>2</v>
      </c>
      <c r="AB393" s="17">
        <v>1</v>
      </c>
      <c r="AC393" s="17">
        <v>2</v>
      </c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</row>
    <row r="394" spans="1:51" ht="44.25" customHeight="1" x14ac:dyDescent="0.25">
      <c r="A394" s="12">
        <v>385</v>
      </c>
      <c r="B394" s="12">
        <v>678</v>
      </c>
      <c r="C394" s="13" t="str">
        <f>CONCATENATE(D394,E394,K394,M394)</f>
        <v>M80446BXG963531GR</v>
      </c>
      <c r="D394" s="13" t="s">
        <v>1175</v>
      </c>
      <c r="E394" s="13" t="s">
        <v>967</v>
      </c>
      <c r="F394" s="14">
        <v>182</v>
      </c>
      <c r="G394" s="23">
        <f>+F394*Q394</f>
        <v>182</v>
      </c>
      <c r="H394" s="14">
        <v>455</v>
      </c>
      <c r="I394" s="23">
        <v>60</v>
      </c>
      <c r="J394" s="15"/>
      <c r="K394" s="13" t="s">
        <v>816</v>
      </c>
      <c r="L394" s="13" t="s">
        <v>1368</v>
      </c>
      <c r="M394" s="13" t="s">
        <v>858</v>
      </c>
      <c r="N394" s="13" t="s">
        <v>859</v>
      </c>
      <c r="O394" s="13" t="s">
        <v>71</v>
      </c>
      <c r="P394" s="13" t="s">
        <v>71</v>
      </c>
      <c r="Q394" s="16">
        <f t="shared" si="6"/>
        <v>1</v>
      </c>
      <c r="R394" s="14">
        <f>Q394*H394</f>
        <v>455</v>
      </c>
      <c r="S394" s="17"/>
      <c r="T394" s="17"/>
      <c r="U394" s="17"/>
      <c r="V394" s="17"/>
      <c r="W394" s="17">
        <v>1</v>
      </c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</row>
    <row r="395" spans="1:51" ht="44.25" customHeight="1" x14ac:dyDescent="0.25">
      <c r="A395" s="12">
        <v>385</v>
      </c>
      <c r="B395" s="12">
        <v>685</v>
      </c>
      <c r="C395" s="13" t="str">
        <f>CONCATENATE(D395,E395,K395,M395)</f>
        <v>DFM80546LOG98168LIJ</v>
      </c>
      <c r="D395" s="13" t="s">
        <v>1277</v>
      </c>
      <c r="E395" s="13" t="s">
        <v>66</v>
      </c>
      <c r="F395" s="14">
        <v>120</v>
      </c>
      <c r="G395" s="23">
        <f>+F395*Q395</f>
        <v>840</v>
      </c>
      <c r="H395" s="14">
        <v>384</v>
      </c>
      <c r="I395" s="23">
        <v>60</v>
      </c>
      <c r="J395" s="15"/>
      <c r="K395" s="13" t="s">
        <v>713</v>
      </c>
      <c r="L395" s="13" t="s">
        <v>1284</v>
      </c>
      <c r="M395" s="13" t="s">
        <v>69</v>
      </c>
      <c r="N395" s="13" t="s">
        <v>70</v>
      </c>
      <c r="O395" s="13" t="s">
        <v>71</v>
      </c>
      <c r="P395" s="13" t="s">
        <v>71</v>
      </c>
      <c r="Q395" s="16">
        <f t="shared" si="6"/>
        <v>7</v>
      </c>
      <c r="R395" s="14">
        <f>Q395*H395</f>
        <v>2688</v>
      </c>
      <c r="S395" s="17"/>
      <c r="T395" s="17"/>
      <c r="U395" s="17">
        <v>1</v>
      </c>
      <c r="V395" s="17">
        <v>2</v>
      </c>
      <c r="W395" s="17">
        <v>2</v>
      </c>
      <c r="X395" s="17">
        <v>1</v>
      </c>
      <c r="Y395" s="17">
        <v>1</v>
      </c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</row>
    <row r="396" spans="1:51" ht="44.25" customHeight="1" x14ac:dyDescent="0.25">
      <c r="A396" s="12">
        <v>385</v>
      </c>
      <c r="B396" s="12">
        <v>687</v>
      </c>
      <c r="C396" s="13" t="str">
        <f>CONCATENATE(D396,E396,K396,M396)</f>
        <v>DO46052UDG98142LIJ</v>
      </c>
      <c r="D396" s="13" t="s">
        <v>95</v>
      </c>
      <c r="E396" s="13" t="s">
        <v>96</v>
      </c>
      <c r="F396" s="14">
        <v>204</v>
      </c>
      <c r="G396" s="23">
        <f>+F396*Q396</f>
        <v>816</v>
      </c>
      <c r="H396" s="14">
        <v>510</v>
      </c>
      <c r="I396" s="23">
        <v>60</v>
      </c>
      <c r="J396" s="15"/>
      <c r="K396" s="13" t="s">
        <v>84</v>
      </c>
      <c r="L396" s="13" t="s">
        <v>88</v>
      </c>
      <c r="M396" s="13" t="s">
        <v>69</v>
      </c>
      <c r="N396" s="13" t="s">
        <v>70</v>
      </c>
      <c r="O396" s="13" t="s">
        <v>71</v>
      </c>
      <c r="P396" s="13" t="s">
        <v>71</v>
      </c>
      <c r="Q396" s="16">
        <f t="shared" si="6"/>
        <v>4</v>
      </c>
      <c r="R396" s="14">
        <f>Q396*H396</f>
        <v>2040</v>
      </c>
      <c r="S396" s="17"/>
      <c r="T396" s="17"/>
      <c r="U396" s="17">
        <v>1</v>
      </c>
      <c r="V396" s="17"/>
      <c r="W396" s="17">
        <v>1</v>
      </c>
      <c r="X396" s="17"/>
      <c r="Y396" s="17"/>
      <c r="Z396" s="17"/>
      <c r="AA396" s="17"/>
      <c r="AB396" s="17"/>
      <c r="AC396" s="17"/>
      <c r="AD396" s="17"/>
      <c r="AE396" s="17">
        <v>1</v>
      </c>
      <c r="AF396" s="17">
        <v>1</v>
      </c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</row>
    <row r="397" spans="1:51" ht="44.25" customHeight="1" x14ac:dyDescent="0.25">
      <c r="A397" s="12">
        <v>385</v>
      </c>
      <c r="B397" s="12">
        <v>688</v>
      </c>
      <c r="C397" s="13" t="str">
        <f>CONCATENATE(D397,E397,K397,M397)</f>
        <v>DO47206TBG96475LIJ</v>
      </c>
      <c r="D397" s="13" t="s">
        <v>1369</v>
      </c>
      <c r="E397" s="13" t="s">
        <v>1370</v>
      </c>
      <c r="F397" s="14">
        <v>152</v>
      </c>
      <c r="G397" s="23">
        <f>+F397*Q397</f>
        <v>1064</v>
      </c>
      <c r="H397" s="14">
        <v>486</v>
      </c>
      <c r="I397" s="23">
        <v>60</v>
      </c>
      <c r="J397" s="15"/>
      <c r="K397" s="13" t="s">
        <v>1371</v>
      </c>
      <c r="L397" s="13" t="s">
        <v>1372</v>
      </c>
      <c r="M397" s="13" t="s">
        <v>69</v>
      </c>
      <c r="N397" s="13" t="s">
        <v>70</v>
      </c>
      <c r="O397" s="13" t="s">
        <v>71</v>
      </c>
      <c r="P397" s="13" t="s">
        <v>71</v>
      </c>
      <c r="Q397" s="16">
        <f t="shared" si="6"/>
        <v>7</v>
      </c>
      <c r="R397" s="14">
        <f>Q397*H397</f>
        <v>3402</v>
      </c>
      <c r="S397" s="17"/>
      <c r="T397" s="17"/>
      <c r="U397" s="17">
        <v>2</v>
      </c>
      <c r="V397" s="17"/>
      <c r="W397" s="17">
        <v>2</v>
      </c>
      <c r="X397" s="17"/>
      <c r="Y397" s="17"/>
      <c r="Z397" s="17"/>
      <c r="AA397" s="17">
        <v>3</v>
      </c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</row>
    <row r="398" spans="1:51" ht="44.25" customHeight="1" x14ac:dyDescent="0.25">
      <c r="A398" s="12">
        <v>385</v>
      </c>
      <c r="B398" s="12">
        <v>689</v>
      </c>
      <c r="C398" s="13" t="str">
        <f>CONCATENATE(D398,E398,K398,M398)</f>
        <v>DO70426OSG98886DHH</v>
      </c>
      <c r="D398" s="13" t="s">
        <v>1373</v>
      </c>
      <c r="E398" s="13" t="s">
        <v>1126</v>
      </c>
      <c r="F398" s="14">
        <v>99</v>
      </c>
      <c r="G398" s="23">
        <f>+F398*Q398</f>
        <v>396</v>
      </c>
      <c r="H398" s="14">
        <v>316.8</v>
      </c>
      <c r="I398" s="23">
        <v>60</v>
      </c>
      <c r="J398" s="15"/>
      <c r="K398" s="13" t="s">
        <v>1374</v>
      </c>
      <c r="L398" s="13" t="s">
        <v>1375</v>
      </c>
      <c r="M398" s="13" t="s">
        <v>1376</v>
      </c>
      <c r="N398" s="13" t="s">
        <v>1377</v>
      </c>
      <c r="O398" s="13" t="s">
        <v>71</v>
      </c>
      <c r="P398" s="13" t="s">
        <v>71</v>
      </c>
      <c r="Q398" s="16">
        <f t="shared" si="6"/>
        <v>4</v>
      </c>
      <c r="R398" s="14">
        <f>Q398*H398</f>
        <v>1267.2</v>
      </c>
      <c r="S398" s="17"/>
      <c r="T398" s="17"/>
      <c r="U398" s="17"/>
      <c r="V398" s="17"/>
      <c r="W398" s="17"/>
      <c r="X398" s="17"/>
      <c r="Y398" s="17">
        <v>1</v>
      </c>
      <c r="Z398" s="17"/>
      <c r="AA398" s="17">
        <v>2</v>
      </c>
      <c r="AB398" s="17"/>
      <c r="AC398" s="17">
        <v>1</v>
      </c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</row>
    <row r="399" spans="1:51" ht="44.25" customHeight="1" x14ac:dyDescent="0.25">
      <c r="A399" s="12">
        <v>385</v>
      </c>
      <c r="B399" s="12">
        <v>690</v>
      </c>
      <c r="C399" s="13" t="str">
        <f>CONCATENATE(D399,E399,K399,M399)</f>
        <v>DO70433*94003PN2</v>
      </c>
      <c r="D399" s="13" t="s">
        <v>1378</v>
      </c>
      <c r="E399" s="13" t="s">
        <v>50</v>
      </c>
      <c r="F399" s="14">
        <v>99</v>
      </c>
      <c r="G399" s="23">
        <f>+F399*Q399</f>
        <v>594</v>
      </c>
      <c r="H399" s="14">
        <v>316.8</v>
      </c>
      <c r="I399" s="23">
        <v>60</v>
      </c>
      <c r="J399" s="15"/>
      <c r="K399" s="13" t="s">
        <v>1379</v>
      </c>
      <c r="L399" s="13" t="s">
        <v>1380</v>
      </c>
      <c r="M399" s="13" t="s">
        <v>1381</v>
      </c>
      <c r="N399" s="13" t="s">
        <v>1382</v>
      </c>
      <c r="O399" s="13" t="s">
        <v>71</v>
      </c>
      <c r="P399" s="13" t="s">
        <v>71</v>
      </c>
      <c r="Q399" s="16">
        <f t="shared" si="6"/>
        <v>6</v>
      </c>
      <c r="R399" s="14">
        <f>Q399*H399</f>
        <v>1900.8000000000002</v>
      </c>
      <c r="S399" s="17"/>
      <c r="T399" s="17"/>
      <c r="U399" s="17">
        <v>4</v>
      </c>
      <c r="V399" s="17"/>
      <c r="W399" s="17">
        <v>1</v>
      </c>
      <c r="X399" s="17"/>
      <c r="Y399" s="17"/>
      <c r="Z399" s="17"/>
      <c r="AA399" s="17"/>
      <c r="AB399" s="17"/>
      <c r="AC399" s="17">
        <v>1</v>
      </c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</row>
    <row r="400" spans="1:51" ht="44.25" customHeight="1" x14ac:dyDescent="0.25">
      <c r="A400" s="12">
        <v>385</v>
      </c>
      <c r="B400" s="12">
        <v>691</v>
      </c>
      <c r="C400" s="13" t="str">
        <f>CONCATENATE(D400,E400,K400,M400)</f>
        <v>DO70433*94003QET</v>
      </c>
      <c r="D400" s="13" t="s">
        <v>1378</v>
      </c>
      <c r="E400" s="13" t="s">
        <v>50</v>
      </c>
      <c r="F400" s="14">
        <v>99</v>
      </c>
      <c r="G400" s="23">
        <f>+F400*Q400</f>
        <v>396</v>
      </c>
      <c r="H400" s="14">
        <v>316.8</v>
      </c>
      <c r="I400" s="23">
        <v>60</v>
      </c>
      <c r="J400" s="15"/>
      <c r="K400" s="13" t="s">
        <v>1379</v>
      </c>
      <c r="L400" s="13" t="s">
        <v>1380</v>
      </c>
      <c r="M400" s="13" t="s">
        <v>1383</v>
      </c>
      <c r="N400" s="13" t="s">
        <v>1384</v>
      </c>
      <c r="O400" s="13" t="s">
        <v>71</v>
      </c>
      <c r="P400" s="13" t="s">
        <v>71</v>
      </c>
      <c r="Q400" s="16">
        <f t="shared" si="6"/>
        <v>4</v>
      </c>
      <c r="R400" s="14">
        <f>Q400*H400</f>
        <v>1267.2</v>
      </c>
      <c r="S400" s="17"/>
      <c r="T400" s="17"/>
      <c r="U400" s="17">
        <v>1</v>
      </c>
      <c r="V400" s="17"/>
      <c r="W400" s="17">
        <v>3</v>
      </c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</row>
    <row r="401" spans="1:51" ht="44.25" customHeight="1" x14ac:dyDescent="0.25">
      <c r="A401" s="12">
        <v>385</v>
      </c>
      <c r="B401" s="12">
        <v>692</v>
      </c>
      <c r="C401" s="13" t="str">
        <f>CONCATENATE(D401,E401,K401,M401)</f>
        <v>M12442UDH98036DR7</v>
      </c>
      <c r="D401" s="13" t="s">
        <v>1385</v>
      </c>
      <c r="E401" s="13" t="s">
        <v>1386</v>
      </c>
      <c r="F401" s="14">
        <v>290</v>
      </c>
      <c r="G401" s="23">
        <f>+F401*Q401</f>
        <v>1160</v>
      </c>
      <c r="H401" s="14">
        <v>928</v>
      </c>
      <c r="I401" s="23">
        <v>60</v>
      </c>
      <c r="J401" s="15"/>
      <c r="K401" s="13" t="s">
        <v>1387</v>
      </c>
      <c r="L401" s="13" t="s">
        <v>1388</v>
      </c>
      <c r="M401" s="13" t="s">
        <v>752</v>
      </c>
      <c r="N401" s="13" t="s">
        <v>753</v>
      </c>
      <c r="O401" s="13" t="s">
        <v>71</v>
      </c>
      <c r="P401" s="13" t="s">
        <v>71</v>
      </c>
      <c r="Q401" s="16">
        <f t="shared" si="6"/>
        <v>4</v>
      </c>
      <c r="R401" s="14">
        <f>Q401*H401</f>
        <v>3712</v>
      </c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>
        <v>2</v>
      </c>
      <c r="AD401" s="17"/>
      <c r="AE401" s="17">
        <v>1</v>
      </c>
      <c r="AF401" s="17">
        <v>1</v>
      </c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</row>
    <row r="402" spans="1:51" ht="44.25" customHeight="1" x14ac:dyDescent="0.25">
      <c r="A402" s="12">
        <v>385</v>
      </c>
      <c r="B402" s="12">
        <v>693</v>
      </c>
      <c r="C402" s="13" t="str">
        <f>CONCATENATE(D402,E402,K402,M402)</f>
        <v>M12582VEM98061293</v>
      </c>
      <c r="D402" s="13" t="s">
        <v>1389</v>
      </c>
      <c r="E402" s="13" t="s">
        <v>1390</v>
      </c>
      <c r="F402" s="14">
        <v>251</v>
      </c>
      <c r="G402" s="23">
        <f>+F402*Q402</f>
        <v>3514</v>
      </c>
      <c r="H402" s="14">
        <v>803.2</v>
      </c>
      <c r="I402" s="23">
        <v>60</v>
      </c>
      <c r="J402" s="15"/>
      <c r="K402" s="13" t="s">
        <v>609</v>
      </c>
      <c r="L402" s="13" t="s">
        <v>610</v>
      </c>
      <c r="M402" s="13" t="s">
        <v>131</v>
      </c>
      <c r="N402" s="13" t="s">
        <v>132</v>
      </c>
      <c r="O402" s="13" t="s">
        <v>71</v>
      </c>
      <c r="P402" s="13" t="s">
        <v>71</v>
      </c>
      <c r="Q402" s="16">
        <f t="shared" si="6"/>
        <v>14</v>
      </c>
      <c r="R402" s="14">
        <f>Q402*H402</f>
        <v>11244.800000000001</v>
      </c>
      <c r="S402" s="17"/>
      <c r="T402" s="17"/>
      <c r="U402" s="17"/>
      <c r="V402" s="17"/>
      <c r="W402" s="17"/>
      <c r="X402" s="17"/>
      <c r="Y402" s="17">
        <v>1</v>
      </c>
      <c r="Z402" s="17"/>
      <c r="AA402" s="17">
        <v>2</v>
      </c>
      <c r="AB402" s="17">
        <v>1</v>
      </c>
      <c r="AC402" s="17">
        <v>1</v>
      </c>
      <c r="AD402" s="17">
        <v>2</v>
      </c>
      <c r="AE402" s="17">
        <v>2</v>
      </c>
      <c r="AF402" s="17">
        <v>1</v>
      </c>
      <c r="AG402" s="17">
        <v>1</v>
      </c>
      <c r="AH402" s="17"/>
      <c r="AI402" s="17">
        <v>2</v>
      </c>
      <c r="AJ402" s="17">
        <v>1</v>
      </c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</row>
    <row r="403" spans="1:51" ht="44.25" customHeight="1" x14ac:dyDescent="0.25">
      <c r="A403" s="12">
        <v>385</v>
      </c>
      <c r="B403" s="12">
        <v>694</v>
      </c>
      <c r="C403" s="13" t="str">
        <f>CONCATENATE(D403,E403,K403,M403)</f>
        <v>M47346FEG98109ALC7</v>
      </c>
      <c r="D403" s="13" t="s">
        <v>1391</v>
      </c>
      <c r="E403" s="13" t="s">
        <v>936</v>
      </c>
      <c r="F403" s="14">
        <v>156</v>
      </c>
      <c r="G403" s="23">
        <f>+F403*Q403</f>
        <v>624</v>
      </c>
      <c r="H403" s="14">
        <v>499.2</v>
      </c>
      <c r="I403" s="23">
        <v>60</v>
      </c>
      <c r="J403" s="15"/>
      <c r="K403" s="13" t="s">
        <v>800</v>
      </c>
      <c r="L403" s="13" t="s">
        <v>884</v>
      </c>
      <c r="M403" s="13" t="s">
        <v>620</v>
      </c>
      <c r="N403" s="13" t="s">
        <v>621</v>
      </c>
      <c r="O403" s="13" t="s">
        <v>71</v>
      </c>
      <c r="P403" s="13" t="s">
        <v>71</v>
      </c>
      <c r="Q403" s="16">
        <f t="shared" si="6"/>
        <v>4</v>
      </c>
      <c r="R403" s="14">
        <f>Q403*H403</f>
        <v>1996.8</v>
      </c>
      <c r="S403" s="17"/>
      <c r="T403" s="17"/>
      <c r="U403" s="17"/>
      <c r="V403" s="17"/>
      <c r="W403" s="17"/>
      <c r="X403" s="17"/>
      <c r="Y403" s="17">
        <v>1</v>
      </c>
      <c r="Z403" s="17">
        <v>1</v>
      </c>
      <c r="AA403" s="17">
        <v>1</v>
      </c>
      <c r="AB403" s="17">
        <v>1</v>
      </c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</row>
    <row r="404" spans="1:51" ht="44.25" customHeight="1" x14ac:dyDescent="0.25">
      <c r="A404" s="12">
        <v>385</v>
      </c>
      <c r="B404" s="12">
        <v>695</v>
      </c>
      <c r="C404" s="13" t="str">
        <f>CONCATENATE(D404,E404,K404,M404)</f>
        <v>M47346FEH98109257</v>
      </c>
      <c r="D404" s="13" t="s">
        <v>1391</v>
      </c>
      <c r="E404" s="13" t="s">
        <v>1392</v>
      </c>
      <c r="F404" s="14">
        <v>152</v>
      </c>
      <c r="G404" s="23">
        <f>+F404*Q404</f>
        <v>760</v>
      </c>
      <c r="H404" s="14">
        <v>486</v>
      </c>
      <c r="I404" s="23">
        <v>60</v>
      </c>
      <c r="J404" s="15"/>
      <c r="K404" s="13" t="s">
        <v>718</v>
      </c>
      <c r="L404" s="13" t="s">
        <v>927</v>
      </c>
      <c r="M404" s="13" t="s">
        <v>720</v>
      </c>
      <c r="N404" s="13" t="s">
        <v>721</v>
      </c>
      <c r="O404" s="13" t="s">
        <v>71</v>
      </c>
      <c r="P404" s="13" t="s">
        <v>71</v>
      </c>
      <c r="Q404" s="16">
        <f t="shared" si="6"/>
        <v>5</v>
      </c>
      <c r="R404" s="14">
        <f>Q404*H404</f>
        <v>2430</v>
      </c>
      <c r="S404" s="17"/>
      <c r="T404" s="17"/>
      <c r="U404" s="17"/>
      <c r="V404" s="17"/>
      <c r="W404" s="17"/>
      <c r="X404" s="17"/>
      <c r="Y404" s="17">
        <v>2</v>
      </c>
      <c r="Z404" s="17"/>
      <c r="AA404" s="17"/>
      <c r="AB404" s="17"/>
      <c r="AC404" s="17"/>
      <c r="AD404" s="17">
        <v>1</v>
      </c>
      <c r="AE404" s="17">
        <v>1</v>
      </c>
      <c r="AF404" s="17"/>
      <c r="AG404" s="17">
        <v>1</v>
      </c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</row>
    <row r="405" spans="1:51" ht="44.25" customHeight="1" x14ac:dyDescent="0.25">
      <c r="A405" s="12">
        <v>385</v>
      </c>
      <c r="B405" s="12">
        <v>696</v>
      </c>
      <c r="C405" s="13" t="str">
        <f>CONCATENATE(D405,E405,K405,M405)</f>
        <v>M47471SRH96241HEH</v>
      </c>
      <c r="D405" s="13" t="s">
        <v>1393</v>
      </c>
      <c r="E405" s="13" t="s">
        <v>1394</v>
      </c>
      <c r="F405" s="14">
        <v>241</v>
      </c>
      <c r="G405" s="23">
        <f>+F405*Q405</f>
        <v>1687</v>
      </c>
      <c r="H405" s="14">
        <v>771.2</v>
      </c>
      <c r="I405" s="23">
        <v>60</v>
      </c>
      <c r="J405" s="15"/>
      <c r="K405" s="13" t="s">
        <v>1395</v>
      </c>
      <c r="L405" s="13" t="s">
        <v>1396</v>
      </c>
      <c r="M405" s="13" t="s">
        <v>1397</v>
      </c>
      <c r="N405" s="13" t="s">
        <v>1398</v>
      </c>
      <c r="O405" s="13" t="s">
        <v>71</v>
      </c>
      <c r="P405" s="13" t="s">
        <v>71</v>
      </c>
      <c r="Q405" s="16">
        <f t="shared" si="6"/>
        <v>7</v>
      </c>
      <c r="R405" s="14">
        <f>Q405*H405</f>
        <v>5398.4000000000005</v>
      </c>
      <c r="S405" s="17"/>
      <c r="T405" s="17"/>
      <c r="U405" s="17">
        <v>1</v>
      </c>
      <c r="V405" s="17"/>
      <c r="W405" s="17">
        <v>2</v>
      </c>
      <c r="X405" s="17"/>
      <c r="Y405" s="17"/>
      <c r="Z405" s="17">
        <v>2</v>
      </c>
      <c r="AA405" s="17">
        <v>1</v>
      </c>
      <c r="AB405" s="17"/>
      <c r="AC405" s="17">
        <v>1</v>
      </c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</row>
    <row r="406" spans="1:51" ht="44.25" customHeight="1" x14ac:dyDescent="0.25">
      <c r="A406" s="12">
        <v>385</v>
      </c>
      <c r="B406" s="12">
        <v>697</v>
      </c>
      <c r="C406" s="13" t="str">
        <f>CONCATENATE(D406,E406,K406,M406)</f>
        <v>M60442SDUGE97416AEB</v>
      </c>
      <c r="D406" s="13" t="s">
        <v>1399</v>
      </c>
      <c r="E406" s="13" t="s">
        <v>973</v>
      </c>
      <c r="F406" s="14">
        <v>130</v>
      </c>
      <c r="G406" s="23">
        <f>+F406*Q406</f>
        <v>20410</v>
      </c>
      <c r="H406" s="14">
        <v>416</v>
      </c>
      <c r="I406" s="23">
        <v>60</v>
      </c>
      <c r="J406" s="15"/>
      <c r="K406" s="13" t="s">
        <v>1400</v>
      </c>
      <c r="L406" s="13" t="s">
        <v>1401</v>
      </c>
      <c r="M406" s="13" t="s">
        <v>666</v>
      </c>
      <c r="N406" s="13" t="s">
        <v>667</v>
      </c>
      <c r="O406" s="13" t="s">
        <v>71</v>
      </c>
      <c r="P406" s="13" t="s">
        <v>71</v>
      </c>
      <c r="Q406" s="16">
        <f t="shared" si="6"/>
        <v>157</v>
      </c>
      <c r="R406" s="14">
        <f>Q406*H406</f>
        <v>65312</v>
      </c>
      <c r="S406" s="17"/>
      <c r="T406" s="17"/>
      <c r="U406" s="17">
        <v>7</v>
      </c>
      <c r="V406" s="17">
        <v>14</v>
      </c>
      <c r="W406" s="17">
        <v>22</v>
      </c>
      <c r="X406" s="17">
        <v>26</v>
      </c>
      <c r="Y406" s="17">
        <v>28</v>
      </c>
      <c r="Z406" s="17">
        <v>27</v>
      </c>
      <c r="AA406" s="17">
        <v>22</v>
      </c>
      <c r="AB406" s="17">
        <v>11</v>
      </c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</row>
    <row r="407" spans="1:51" ht="44.25" customHeight="1" x14ac:dyDescent="0.25">
      <c r="A407" s="12">
        <v>385</v>
      </c>
      <c r="B407" s="12">
        <v>699</v>
      </c>
      <c r="C407" s="13" t="str">
        <f>CONCATENATE(D407,E407,K407,M407)</f>
        <v>M70460NA96858CBM</v>
      </c>
      <c r="D407" s="13" t="s">
        <v>1402</v>
      </c>
      <c r="E407" s="13" t="s">
        <v>1333</v>
      </c>
      <c r="F407" s="14">
        <v>99</v>
      </c>
      <c r="G407" s="23">
        <f>+F407*Q407</f>
        <v>1881</v>
      </c>
      <c r="H407" s="14">
        <v>316.8</v>
      </c>
      <c r="I407" s="23">
        <v>60</v>
      </c>
      <c r="J407" s="15"/>
      <c r="K407" s="13" t="s">
        <v>1403</v>
      </c>
      <c r="L407" s="13" t="s">
        <v>1404</v>
      </c>
      <c r="M407" s="13" t="s">
        <v>1405</v>
      </c>
      <c r="N407" s="13" t="s">
        <v>1406</v>
      </c>
      <c r="O407" s="13" t="s">
        <v>71</v>
      </c>
      <c r="P407" s="13" t="s">
        <v>71</v>
      </c>
      <c r="Q407" s="16">
        <f t="shared" si="6"/>
        <v>19</v>
      </c>
      <c r="R407" s="14">
        <f>Q407*H407</f>
        <v>6019.2</v>
      </c>
      <c r="S407" s="17"/>
      <c r="T407" s="17"/>
      <c r="U407" s="17"/>
      <c r="V407" s="17"/>
      <c r="W407" s="17"/>
      <c r="X407" s="17">
        <v>4</v>
      </c>
      <c r="Y407" s="17">
        <v>11</v>
      </c>
      <c r="Z407" s="17">
        <v>4</v>
      </c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</row>
    <row r="408" spans="1:51" ht="44.25" customHeight="1" x14ac:dyDescent="0.25">
      <c r="A408" s="12">
        <v>385</v>
      </c>
      <c r="B408" s="12">
        <v>700</v>
      </c>
      <c r="C408" s="13" t="str">
        <f>CONCATENATE(D408,E408,K408,M408)</f>
        <v>M80195TPZG98053CCM</v>
      </c>
      <c r="D408" s="13" t="s">
        <v>1407</v>
      </c>
      <c r="E408" s="13" t="s">
        <v>1151</v>
      </c>
      <c r="F408" s="14">
        <v>120</v>
      </c>
      <c r="G408" s="23">
        <f>+F408*Q408</f>
        <v>3600</v>
      </c>
      <c r="H408" s="14">
        <v>384</v>
      </c>
      <c r="I408" s="23">
        <v>60</v>
      </c>
      <c r="J408" s="15"/>
      <c r="K408" s="13" t="s">
        <v>543</v>
      </c>
      <c r="L408" s="13" t="s">
        <v>1408</v>
      </c>
      <c r="M408" s="13" t="s">
        <v>1409</v>
      </c>
      <c r="N408" s="13" t="s">
        <v>1410</v>
      </c>
      <c r="O408" s="13" t="s">
        <v>71</v>
      </c>
      <c r="P408" s="13" t="s">
        <v>71</v>
      </c>
      <c r="Q408" s="16">
        <f t="shared" si="6"/>
        <v>30</v>
      </c>
      <c r="R408" s="14">
        <f>Q408*H408</f>
        <v>11520</v>
      </c>
      <c r="S408" s="17"/>
      <c r="T408" s="17">
        <v>1</v>
      </c>
      <c r="U408" s="17">
        <v>2</v>
      </c>
      <c r="V408" s="17">
        <v>4</v>
      </c>
      <c r="W408" s="17">
        <v>3</v>
      </c>
      <c r="X408" s="17">
        <v>6</v>
      </c>
      <c r="Y408" s="17">
        <v>4</v>
      </c>
      <c r="Z408" s="17">
        <v>6</v>
      </c>
      <c r="AA408" s="17">
        <v>2</v>
      </c>
      <c r="AB408" s="17">
        <v>2</v>
      </c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</row>
    <row r="409" spans="1:51" ht="44.25" customHeight="1" x14ac:dyDescent="0.25">
      <c r="A409" s="12">
        <v>385</v>
      </c>
      <c r="B409" s="12">
        <v>701</v>
      </c>
      <c r="C409" s="13" t="str">
        <f>CONCATENATE(D409,E409,K409,M409)</f>
        <v>M80432FNH97699HEG</v>
      </c>
      <c r="D409" s="13" t="s">
        <v>1411</v>
      </c>
      <c r="E409" s="13" t="s">
        <v>1412</v>
      </c>
      <c r="F409" s="14">
        <v>211</v>
      </c>
      <c r="G409" s="23">
        <f>+F409*Q409</f>
        <v>1899</v>
      </c>
      <c r="H409" s="14">
        <v>675.2</v>
      </c>
      <c r="I409" s="23">
        <v>60</v>
      </c>
      <c r="J409" s="15"/>
      <c r="K409" s="13" t="s">
        <v>706</v>
      </c>
      <c r="L409" s="13" t="s">
        <v>1413</v>
      </c>
      <c r="M409" s="13" t="s">
        <v>1414</v>
      </c>
      <c r="N409" s="13" t="s">
        <v>1415</v>
      </c>
      <c r="O409" s="13" t="s">
        <v>71</v>
      </c>
      <c r="P409" s="13" t="s">
        <v>71</v>
      </c>
      <c r="Q409" s="16">
        <f t="shared" si="6"/>
        <v>9</v>
      </c>
      <c r="R409" s="14">
        <f>Q409*H409</f>
        <v>6076.8</v>
      </c>
      <c r="S409" s="17"/>
      <c r="T409" s="17"/>
      <c r="U409" s="17"/>
      <c r="V409" s="17">
        <v>1</v>
      </c>
      <c r="W409" s="17">
        <v>1</v>
      </c>
      <c r="X409" s="17"/>
      <c r="Y409" s="17">
        <v>2</v>
      </c>
      <c r="Z409" s="17">
        <v>2</v>
      </c>
      <c r="AA409" s="17">
        <v>1</v>
      </c>
      <c r="AB409" s="17"/>
      <c r="AC409" s="17"/>
      <c r="AD409" s="17">
        <v>1</v>
      </c>
      <c r="AE409" s="17">
        <v>1</v>
      </c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</row>
    <row r="410" spans="1:51" ht="44.25" customHeight="1" x14ac:dyDescent="0.25">
      <c r="A410" s="6">
        <v>385</v>
      </c>
      <c r="B410" s="6">
        <v>702</v>
      </c>
      <c r="C410" s="7" t="str">
        <f>CONCATENATE(D410,E410,K410,M410)</f>
        <v>T2M0037*96929CAN</v>
      </c>
      <c r="D410" s="7" t="s">
        <v>1416</v>
      </c>
      <c r="E410" s="7" t="s">
        <v>50</v>
      </c>
      <c r="F410" s="8">
        <v>99</v>
      </c>
      <c r="G410" s="23">
        <f>+F410*Q410</f>
        <v>6534</v>
      </c>
      <c r="H410" s="8">
        <v>316.8</v>
      </c>
      <c r="I410" s="23">
        <v>60</v>
      </c>
      <c r="J410" s="9"/>
      <c r="K410" s="7" t="s">
        <v>1241</v>
      </c>
      <c r="L410" s="7" t="s">
        <v>1242</v>
      </c>
      <c r="M410" s="7" t="s">
        <v>1243</v>
      </c>
      <c r="N410" s="7" t="s">
        <v>1244</v>
      </c>
      <c r="O410" s="7" t="s">
        <v>71</v>
      </c>
      <c r="P410" s="7" t="s">
        <v>71</v>
      </c>
      <c r="Q410" s="10">
        <f t="shared" si="6"/>
        <v>66</v>
      </c>
      <c r="R410" s="8">
        <f>Q410*H410</f>
        <v>20908.8</v>
      </c>
      <c r="S410" s="11"/>
      <c r="T410" s="11"/>
      <c r="U410" s="11"/>
      <c r="V410" s="11"/>
      <c r="W410" s="11">
        <v>15</v>
      </c>
      <c r="X410" s="11"/>
      <c r="Y410" s="11">
        <v>22</v>
      </c>
      <c r="Z410" s="11"/>
      <c r="AA410" s="11">
        <v>22</v>
      </c>
      <c r="AB410" s="11"/>
      <c r="AC410" s="11">
        <v>7</v>
      </c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</row>
    <row r="411" spans="1:51" ht="44.25" customHeight="1" x14ac:dyDescent="0.25">
      <c r="A411" s="12">
        <v>385</v>
      </c>
      <c r="B411" s="12">
        <v>703</v>
      </c>
      <c r="C411" s="13" t="str">
        <f>CONCATENATE(D411,E411,K411,M411)</f>
        <v>DFM0068DYG96496MYS</v>
      </c>
      <c r="D411" s="13" t="s">
        <v>1261</v>
      </c>
      <c r="E411" s="13" t="s">
        <v>1252</v>
      </c>
      <c r="F411" s="14">
        <v>140</v>
      </c>
      <c r="G411" s="23">
        <f>+F411*Q411</f>
        <v>1260</v>
      </c>
      <c r="H411" s="14">
        <v>448</v>
      </c>
      <c r="I411" s="23">
        <v>60</v>
      </c>
      <c r="J411" s="15"/>
      <c r="K411" s="13" t="s">
        <v>145</v>
      </c>
      <c r="L411" s="13" t="s">
        <v>1417</v>
      </c>
      <c r="M411" s="13" t="s">
        <v>1418</v>
      </c>
      <c r="N411" s="13" t="s">
        <v>1419</v>
      </c>
      <c r="O411" s="13" t="s">
        <v>71</v>
      </c>
      <c r="P411" s="13" t="s">
        <v>71</v>
      </c>
      <c r="Q411" s="16">
        <f t="shared" si="6"/>
        <v>9</v>
      </c>
      <c r="R411" s="14">
        <f>Q411*H411</f>
        <v>4032</v>
      </c>
      <c r="S411" s="17"/>
      <c r="T411" s="17"/>
      <c r="U411" s="17">
        <v>1</v>
      </c>
      <c r="V411" s="17"/>
      <c r="W411" s="17">
        <v>8</v>
      </c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</row>
    <row r="412" spans="1:51" ht="44.25" customHeight="1" x14ac:dyDescent="0.25">
      <c r="A412" s="12">
        <v>413</v>
      </c>
      <c r="B412" s="12">
        <v>1</v>
      </c>
      <c r="C412" s="13" t="str">
        <f>CONCATENATE(D412,E412,K412,M412)</f>
        <v>DO47279JXM96474PSY</v>
      </c>
      <c r="D412" s="13" t="s">
        <v>1420</v>
      </c>
      <c r="E412" s="13" t="s">
        <v>1421</v>
      </c>
      <c r="F412" s="14">
        <v>170</v>
      </c>
      <c r="G412" s="23">
        <f>+F412*Q412</f>
        <v>170</v>
      </c>
      <c r="H412" s="14">
        <v>544</v>
      </c>
      <c r="I412" s="23">
        <v>60</v>
      </c>
      <c r="J412" s="15"/>
      <c r="K412" s="13" t="s">
        <v>1422</v>
      </c>
      <c r="L412" s="13" t="s">
        <v>1423</v>
      </c>
      <c r="M412" s="13" t="s">
        <v>1424</v>
      </c>
      <c r="N412" s="13" t="s">
        <v>1425</v>
      </c>
      <c r="O412" s="13" t="s">
        <v>71</v>
      </c>
      <c r="P412" s="13" t="s">
        <v>71</v>
      </c>
      <c r="Q412" s="16">
        <f t="shared" si="6"/>
        <v>1</v>
      </c>
      <c r="R412" s="14">
        <f>Q412*H412</f>
        <v>544</v>
      </c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>
        <v>1</v>
      </c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</row>
    <row r="413" spans="1:51" ht="44.25" customHeight="1" x14ac:dyDescent="0.25">
      <c r="A413" s="12">
        <v>413</v>
      </c>
      <c r="B413" s="12">
        <v>3</v>
      </c>
      <c r="C413" s="13" t="str">
        <f>CONCATENATE(D413,E413,K413,M413)</f>
        <v>M11559UDM*98061LAT</v>
      </c>
      <c r="D413" s="13" t="s">
        <v>1426</v>
      </c>
      <c r="E413" s="13" t="s">
        <v>50</v>
      </c>
      <c r="F413" s="14">
        <v>290</v>
      </c>
      <c r="G413" s="23">
        <f>+F413*Q413</f>
        <v>290</v>
      </c>
      <c r="H413" s="14">
        <v>928</v>
      </c>
      <c r="I413" s="23">
        <v>60</v>
      </c>
      <c r="J413" s="15"/>
      <c r="K413" s="13" t="s">
        <v>609</v>
      </c>
      <c r="L413" s="13" t="s">
        <v>1427</v>
      </c>
      <c r="M413" s="13" t="s">
        <v>97</v>
      </c>
      <c r="N413" s="13" t="s">
        <v>98</v>
      </c>
      <c r="O413" s="13" t="s">
        <v>71</v>
      </c>
      <c r="P413" s="13" t="s">
        <v>71</v>
      </c>
      <c r="Q413" s="16">
        <f t="shared" si="6"/>
        <v>1</v>
      </c>
      <c r="R413" s="14">
        <f>Q413*H413</f>
        <v>928</v>
      </c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>
        <v>1</v>
      </c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</row>
    <row r="414" spans="1:51" ht="44.25" customHeight="1" x14ac:dyDescent="0.25">
      <c r="A414" s="12">
        <v>413</v>
      </c>
      <c r="B414" s="12">
        <v>4</v>
      </c>
      <c r="C414" s="13" t="str">
        <f>CONCATENATE(D414,E414,K414,M414)</f>
        <v>M11559VEM*960760AZ</v>
      </c>
      <c r="D414" s="13" t="s">
        <v>587</v>
      </c>
      <c r="E414" s="13" t="s">
        <v>50</v>
      </c>
      <c r="F414" s="14">
        <v>290</v>
      </c>
      <c r="G414" s="23">
        <f>+F414*Q414</f>
        <v>580</v>
      </c>
      <c r="H414" s="14">
        <v>928</v>
      </c>
      <c r="I414" s="23">
        <v>60</v>
      </c>
      <c r="J414" s="15"/>
      <c r="K414" s="13" t="s">
        <v>670</v>
      </c>
      <c r="L414" s="13" t="s">
        <v>756</v>
      </c>
      <c r="M414" s="13" t="s">
        <v>942</v>
      </c>
      <c r="N414" s="13" t="s">
        <v>943</v>
      </c>
      <c r="O414" s="13" t="s">
        <v>71</v>
      </c>
      <c r="P414" s="13" t="s">
        <v>71</v>
      </c>
      <c r="Q414" s="16">
        <f t="shared" si="6"/>
        <v>2</v>
      </c>
      <c r="R414" s="14">
        <f>Q414*H414</f>
        <v>1856</v>
      </c>
      <c r="S414" s="17"/>
      <c r="T414" s="17"/>
      <c r="U414" s="17"/>
      <c r="V414" s="17"/>
      <c r="W414" s="17"/>
      <c r="X414" s="17"/>
      <c r="Y414" s="17"/>
      <c r="Z414" s="17">
        <v>1</v>
      </c>
      <c r="AA414" s="17"/>
      <c r="AB414" s="17"/>
      <c r="AC414" s="17"/>
      <c r="AD414" s="17"/>
      <c r="AE414" s="17"/>
      <c r="AF414" s="17"/>
      <c r="AG414" s="17">
        <v>1</v>
      </c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</row>
    <row r="415" spans="1:51" ht="44.25" customHeight="1" x14ac:dyDescent="0.25">
      <c r="A415" s="12">
        <v>413</v>
      </c>
      <c r="B415" s="12">
        <v>5</v>
      </c>
      <c r="C415" s="13" t="str">
        <f>CONCATENATE(D415,E415,K415,M415)</f>
        <v>M11559VEM*960760Q3</v>
      </c>
      <c r="D415" s="13" t="s">
        <v>587</v>
      </c>
      <c r="E415" s="13" t="s">
        <v>50</v>
      </c>
      <c r="F415" s="14">
        <v>290</v>
      </c>
      <c r="G415" s="23">
        <f>+F415*Q415</f>
        <v>580</v>
      </c>
      <c r="H415" s="14">
        <v>928</v>
      </c>
      <c r="I415" s="23">
        <v>60</v>
      </c>
      <c r="J415" s="15"/>
      <c r="K415" s="13" t="s">
        <v>670</v>
      </c>
      <c r="L415" s="13" t="s">
        <v>756</v>
      </c>
      <c r="M415" s="13" t="s">
        <v>526</v>
      </c>
      <c r="N415" s="13" t="s">
        <v>527</v>
      </c>
      <c r="O415" s="13" t="s">
        <v>71</v>
      </c>
      <c r="P415" s="13" t="s">
        <v>71</v>
      </c>
      <c r="Q415" s="16">
        <f t="shared" si="6"/>
        <v>2</v>
      </c>
      <c r="R415" s="14">
        <f>Q415*H415</f>
        <v>1856</v>
      </c>
      <c r="S415" s="17"/>
      <c r="T415" s="17"/>
      <c r="U415" s="17"/>
      <c r="V415" s="17"/>
      <c r="W415" s="17"/>
      <c r="X415" s="17"/>
      <c r="Y415" s="17"/>
      <c r="Z415" s="17">
        <v>1</v>
      </c>
      <c r="AA415" s="17"/>
      <c r="AB415" s="17"/>
      <c r="AC415" s="17"/>
      <c r="AD415" s="17"/>
      <c r="AE415" s="17"/>
      <c r="AF415" s="17"/>
      <c r="AG415" s="17"/>
      <c r="AH415" s="17"/>
      <c r="AI415" s="17">
        <v>1</v>
      </c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</row>
    <row r="416" spans="1:51" ht="44.25" customHeight="1" x14ac:dyDescent="0.25">
      <c r="A416" s="12">
        <v>413</v>
      </c>
      <c r="B416" s="12">
        <v>6</v>
      </c>
      <c r="C416" s="13" t="str">
        <f>CONCATENATE(D416,E416,K416,M416)</f>
        <v>M11857UBM*RR98061LIJ</v>
      </c>
      <c r="D416" s="13" t="s">
        <v>1428</v>
      </c>
      <c r="E416" s="13" t="s">
        <v>50</v>
      </c>
      <c r="F416" s="14">
        <v>290</v>
      </c>
      <c r="G416" s="23">
        <f>+F416*Q416</f>
        <v>290</v>
      </c>
      <c r="H416" s="14">
        <v>928</v>
      </c>
      <c r="I416" s="23">
        <v>60</v>
      </c>
      <c r="J416" s="15"/>
      <c r="K416" s="13" t="s">
        <v>1429</v>
      </c>
      <c r="L416" s="13" t="s">
        <v>1430</v>
      </c>
      <c r="M416" s="13" t="s">
        <v>69</v>
      </c>
      <c r="N416" s="13" t="s">
        <v>70</v>
      </c>
      <c r="O416" s="13" t="s">
        <v>71</v>
      </c>
      <c r="P416" s="13" t="s">
        <v>71</v>
      </c>
      <c r="Q416" s="16">
        <f t="shared" si="6"/>
        <v>1</v>
      </c>
      <c r="R416" s="14">
        <f>Q416*H416</f>
        <v>928</v>
      </c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>
        <v>1</v>
      </c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</row>
    <row r="417" spans="1:51" ht="44.25" customHeight="1" x14ac:dyDescent="0.25">
      <c r="A417" s="12">
        <v>413</v>
      </c>
      <c r="B417" s="12">
        <v>7</v>
      </c>
      <c r="C417" s="13" t="str">
        <f>CONCATENATE(D417,E417,K417,M417)</f>
        <v>M12202UDG98438IKO</v>
      </c>
      <c r="D417" s="13" t="s">
        <v>1431</v>
      </c>
      <c r="E417" s="13" t="s">
        <v>96</v>
      </c>
      <c r="F417" s="14">
        <v>341</v>
      </c>
      <c r="G417" s="23">
        <f>+F417*Q417</f>
        <v>341</v>
      </c>
      <c r="H417" s="14">
        <v>1091.2</v>
      </c>
      <c r="I417" s="23">
        <v>60</v>
      </c>
      <c r="J417" s="15"/>
      <c r="K417" s="13" t="s">
        <v>1432</v>
      </c>
      <c r="L417" s="13" t="s">
        <v>1433</v>
      </c>
      <c r="M417" s="13" t="s">
        <v>1434</v>
      </c>
      <c r="N417" s="13" t="s">
        <v>1435</v>
      </c>
      <c r="O417" s="13" t="s">
        <v>71</v>
      </c>
      <c r="P417" s="13" t="s">
        <v>71</v>
      </c>
      <c r="Q417" s="16">
        <f t="shared" si="6"/>
        <v>1</v>
      </c>
      <c r="R417" s="14">
        <f>Q417*H417</f>
        <v>1091.2</v>
      </c>
      <c r="S417" s="17"/>
      <c r="T417" s="17"/>
      <c r="U417" s="17"/>
      <c r="V417" s="17"/>
      <c r="W417" s="17"/>
      <c r="X417" s="17"/>
      <c r="Y417" s="17"/>
      <c r="Z417" s="17"/>
      <c r="AA417" s="17">
        <v>1</v>
      </c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</row>
    <row r="418" spans="1:51" ht="44.25" customHeight="1" x14ac:dyDescent="0.25">
      <c r="A418" s="12">
        <v>413</v>
      </c>
      <c r="B418" s="12">
        <v>8</v>
      </c>
      <c r="C418" s="13" t="str">
        <f>CONCATENATE(D418,E418,K418,M418)</f>
        <v>M12203UDG97994293</v>
      </c>
      <c r="D418" s="13" t="s">
        <v>1436</v>
      </c>
      <c r="E418" s="13" t="s">
        <v>96</v>
      </c>
      <c r="F418" s="14">
        <v>374</v>
      </c>
      <c r="G418" s="23">
        <f>+F418*Q418</f>
        <v>374</v>
      </c>
      <c r="H418" s="14">
        <v>1196.8</v>
      </c>
      <c r="I418" s="23">
        <v>60</v>
      </c>
      <c r="J418" s="15"/>
      <c r="K418" s="13" t="s">
        <v>1437</v>
      </c>
      <c r="L418" s="13" t="s">
        <v>1438</v>
      </c>
      <c r="M418" s="13" t="s">
        <v>131</v>
      </c>
      <c r="N418" s="13" t="s">
        <v>132</v>
      </c>
      <c r="O418" s="13" t="s">
        <v>71</v>
      </c>
      <c r="P418" s="13" t="s">
        <v>71</v>
      </c>
      <c r="Q418" s="16">
        <f t="shared" si="6"/>
        <v>1</v>
      </c>
      <c r="R418" s="14">
        <f>Q418*H418</f>
        <v>1196.8</v>
      </c>
      <c r="S418" s="17"/>
      <c r="T418" s="17"/>
      <c r="U418" s="17"/>
      <c r="V418" s="17"/>
      <c r="W418" s="17"/>
      <c r="X418" s="17"/>
      <c r="Y418" s="17"/>
      <c r="Z418" s="17"/>
      <c r="AA418" s="17">
        <v>1</v>
      </c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</row>
    <row r="419" spans="1:51" ht="44.25" customHeight="1" x14ac:dyDescent="0.25">
      <c r="A419" s="12">
        <v>413</v>
      </c>
      <c r="B419" s="12">
        <v>9</v>
      </c>
      <c r="C419" s="13" t="str">
        <f>CONCATENATE(D419,E419,K419,M419)</f>
        <v>M12384UDM98036L0D</v>
      </c>
      <c r="D419" s="13" t="s">
        <v>1439</v>
      </c>
      <c r="E419" s="13" t="s">
        <v>1440</v>
      </c>
      <c r="F419" s="14">
        <v>290</v>
      </c>
      <c r="G419" s="23">
        <f>+F419*Q419</f>
        <v>290</v>
      </c>
      <c r="H419" s="14">
        <v>928</v>
      </c>
      <c r="I419" s="23">
        <v>60</v>
      </c>
      <c r="J419" s="15"/>
      <c r="K419" s="13" t="s">
        <v>1387</v>
      </c>
      <c r="L419" s="13" t="s">
        <v>1441</v>
      </c>
      <c r="M419" s="13" t="s">
        <v>1442</v>
      </c>
      <c r="N419" s="13" t="s">
        <v>1443</v>
      </c>
      <c r="O419" s="13" t="s">
        <v>71</v>
      </c>
      <c r="P419" s="13" t="s">
        <v>71</v>
      </c>
      <c r="Q419" s="16">
        <f t="shared" si="6"/>
        <v>1</v>
      </c>
      <c r="R419" s="14">
        <f>Q419*H419</f>
        <v>928</v>
      </c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>
        <v>1</v>
      </c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</row>
    <row r="420" spans="1:51" ht="44.25" customHeight="1" x14ac:dyDescent="0.25">
      <c r="A420" s="12">
        <v>413</v>
      </c>
      <c r="B420" s="12">
        <v>10</v>
      </c>
      <c r="C420" s="13" t="str">
        <f>CONCATENATE(D420,E420,K420,M420)</f>
        <v>M12443LIG98829LIJ</v>
      </c>
      <c r="D420" s="13" t="s">
        <v>1444</v>
      </c>
      <c r="E420" s="13" t="s">
        <v>1445</v>
      </c>
      <c r="F420" s="14">
        <v>287</v>
      </c>
      <c r="G420" s="23">
        <f>+F420*Q420</f>
        <v>287</v>
      </c>
      <c r="H420" s="14">
        <v>918.4</v>
      </c>
      <c r="I420" s="23">
        <v>60</v>
      </c>
      <c r="J420" s="15"/>
      <c r="K420" s="13" t="s">
        <v>368</v>
      </c>
      <c r="L420" s="13" t="s">
        <v>1446</v>
      </c>
      <c r="M420" s="13" t="s">
        <v>69</v>
      </c>
      <c r="N420" s="13" t="s">
        <v>70</v>
      </c>
      <c r="O420" s="13" t="s">
        <v>71</v>
      </c>
      <c r="P420" s="13" t="s">
        <v>71</v>
      </c>
      <c r="Q420" s="16">
        <f t="shared" si="6"/>
        <v>1</v>
      </c>
      <c r="R420" s="14">
        <f>Q420*H420</f>
        <v>918.4</v>
      </c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>
        <v>1</v>
      </c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</row>
    <row r="421" spans="1:51" ht="44.25" customHeight="1" x14ac:dyDescent="0.25">
      <c r="A421" s="12">
        <v>413</v>
      </c>
      <c r="B421" s="12">
        <v>11</v>
      </c>
      <c r="C421" s="13" t="str">
        <f>CONCATENATE(D421,E421,K421,M421)</f>
        <v>M12452VEM96076ZBR</v>
      </c>
      <c r="D421" s="13" t="s">
        <v>1447</v>
      </c>
      <c r="E421" s="13" t="s">
        <v>1390</v>
      </c>
      <c r="F421" s="14">
        <v>273</v>
      </c>
      <c r="G421" s="23">
        <f>+F421*Q421</f>
        <v>273</v>
      </c>
      <c r="H421" s="14">
        <v>873.6</v>
      </c>
      <c r="I421" s="23">
        <v>60</v>
      </c>
      <c r="J421" s="15"/>
      <c r="K421" s="13" t="s">
        <v>670</v>
      </c>
      <c r="L421" s="13" t="s">
        <v>761</v>
      </c>
      <c r="M421" s="13" t="s">
        <v>1448</v>
      </c>
      <c r="N421" s="13" t="s">
        <v>1449</v>
      </c>
      <c r="O421" s="13" t="s">
        <v>71</v>
      </c>
      <c r="P421" s="13" t="s">
        <v>71</v>
      </c>
      <c r="Q421" s="16">
        <f t="shared" si="6"/>
        <v>1</v>
      </c>
      <c r="R421" s="14">
        <f>Q421*H421</f>
        <v>873.6</v>
      </c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>
        <v>1</v>
      </c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</row>
    <row r="422" spans="1:51" ht="44.25" customHeight="1" x14ac:dyDescent="0.25">
      <c r="A422" s="12">
        <v>413</v>
      </c>
      <c r="B422" s="12">
        <v>12</v>
      </c>
      <c r="C422" s="13" t="str">
        <f>CONCATENATE(D422,E422,K422,M422)</f>
        <v>M12454VEMRL96162HUM</v>
      </c>
      <c r="D422" s="13" t="s">
        <v>1450</v>
      </c>
      <c r="E422" s="13" t="s">
        <v>1390</v>
      </c>
      <c r="F422" s="14">
        <v>353</v>
      </c>
      <c r="G422" s="23">
        <f>+F422*Q422</f>
        <v>353</v>
      </c>
      <c r="H422" s="14">
        <v>1129.5999999999999</v>
      </c>
      <c r="I422" s="23">
        <v>60</v>
      </c>
      <c r="J422" s="15"/>
      <c r="K422" s="13" t="s">
        <v>1451</v>
      </c>
      <c r="L422" s="13" t="s">
        <v>1452</v>
      </c>
      <c r="M422" s="13" t="s">
        <v>1453</v>
      </c>
      <c r="N422" s="13" t="s">
        <v>1454</v>
      </c>
      <c r="O422" s="13" t="s">
        <v>71</v>
      </c>
      <c r="P422" s="13" t="s">
        <v>71</v>
      </c>
      <c r="Q422" s="16">
        <f t="shared" si="6"/>
        <v>1</v>
      </c>
      <c r="R422" s="14">
        <f>Q422*H422</f>
        <v>1129.5999999999999</v>
      </c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>
        <v>1</v>
      </c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</row>
    <row r="423" spans="1:51" ht="44.25" customHeight="1" x14ac:dyDescent="0.25">
      <c r="A423" s="12">
        <v>413</v>
      </c>
      <c r="B423" s="12">
        <v>13</v>
      </c>
      <c r="C423" s="13" t="str">
        <f>CONCATENATE(D423,E423,K423,M423)</f>
        <v>M12504VEG96536ESR</v>
      </c>
      <c r="D423" s="13" t="s">
        <v>1455</v>
      </c>
      <c r="E423" s="13" t="s">
        <v>595</v>
      </c>
      <c r="F423" s="14">
        <v>268</v>
      </c>
      <c r="G423" s="23">
        <f>+F423*Q423</f>
        <v>268</v>
      </c>
      <c r="H423" s="14">
        <v>857.6</v>
      </c>
      <c r="I423" s="23">
        <v>60</v>
      </c>
      <c r="J423" s="15"/>
      <c r="K423" s="13" t="s">
        <v>1456</v>
      </c>
      <c r="L423" s="13" t="s">
        <v>1457</v>
      </c>
      <c r="M423" s="13" t="s">
        <v>771</v>
      </c>
      <c r="N423" s="13" t="s">
        <v>772</v>
      </c>
      <c r="O423" s="13" t="s">
        <v>71</v>
      </c>
      <c r="P423" s="13" t="s">
        <v>71</v>
      </c>
      <c r="Q423" s="16">
        <f t="shared" si="6"/>
        <v>1</v>
      </c>
      <c r="R423" s="14">
        <f>Q423*H423</f>
        <v>857.6</v>
      </c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>
        <v>1</v>
      </c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</row>
    <row r="424" spans="1:51" ht="44.25" customHeight="1" x14ac:dyDescent="0.25">
      <c r="A424" s="12">
        <v>413</v>
      </c>
      <c r="B424" s="12">
        <v>14</v>
      </c>
      <c r="C424" s="13" t="str">
        <f>CONCATENATE(D424,E424,K424,M424)</f>
        <v>M12544MYM96537PJH</v>
      </c>
      <c r="D424" s="13" t="s">
        <v>1458</v>
      </c>
      <c r="E424" s="13" t="s">
        <v>1459</v>
      </c>
      <c r="F424" s="14">
        <v>254</v>
      </c>
      <c r="G424" s="23">
        <f>+F424*Q424</f>
        <v>254</v>
      </c>
      <c r="H424" s="14">
        <v>812.8</v>
      </c>
      <c r="I424" s="23">
        <v>60</v>
      </c>
      <c r="J424" s="15"/>
      <c r="K424" s="13" t="s">
        <v>685</v>
      </c>
      <c r="L424" s="13" t="s">
        <v>1460</v>
      </c>
      <c r="M424" s="13" t="s">
        <v>1461</v>
      </c>
      <c r="N424" s="13" t="s">
        <v>1462</v>
      </c>
      <c r="O424" s="13" t="s">
        <v>71</v>
      </c>
      <c r="P424" s="13" t="s">
        <v>71</v>
      </c>
      <c r="Q424" s="16">
        <f t="shared" si="6"/>
        <v>1</v>
      </c>
      <c r="R424" s="14">
        <f>Q424*H424</f>
        <v>812.8</v>
      </c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>
        <v>1</v>
      </c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</row>
    <row r="425" spans="1:51" ht="44.25" customHeight="1" x14ac:dyDescent="0.25">
      <c r="A425" s="12">
        <v>413</v>
      </c>
      <c r="B425" s="12">
        <v>15</v>
      </c>
      <c r="C425" s="13" t="str">
        <f>CONCATENATE(D425,E425,K425,M425)</f>
        <v>M40290FIM97991HBY</v>
      </c>
      <c r="D425" s="13" t="s">
        <v>1463</v>
      </c>
      <c r="E425" s="13" t="s">
        <v>1464</v>
      </c>
      <c r="F425" s="14">
        <v>450</v>
      </c>
      <c r="G425" s="23">
        <f>+F425*Q425</f>
        <v>450</v>
      </c>
      <c r="H425" s="14">
        <v>1440</v>
      </c>
      <c r="I425" s="23">
        <v>60</v>
      </c>
      <c r="J425" s="15"/>
      <c r="K425" s="13" t="s">
        <v>1465</v>
      </c>
      <c r="L425" s="13" t="s">
        <v>1466</v>
      </c>
      <c r="M425" s="13" t="s">
        <v>1467</v>
      </c>
      <c r="N425" s="13" t="s">
        <v>1468</v>
      </c>
      <c r="O425" s="13" t="s">
        <v>71</v>
      </c>
      <c r="P425" s="13" t="s">
        <v>71</v>
      </c>
      <c r="Q425" s="16">
        <f t="shared" si="6"/>
        <v>1</v>
      </c>
      <c r="R425" s="14">
        <f>Q425*H425</f>
        <v>1440</v>
      </c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>
        <v>1</v>
      </c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</row>
    <row r="426" spans="1:51" ht="44.25" customHeight="1" x14ac:dyDescent="0.25">
      <c r="A426" s="12">
        <v>413</v>
      </c>
      <c r="B426" s="12">
        <v>16</v>
      </c>
      <c r="C426" s="13" t="str">
        <f>CONCATENATE(D426,E426,K426,M426)</f>
        <v>M40306VEM98036FZH</v>
      </c>
      <c r="D426" s="13" t="s">
        <v>1469</v>
      </c>
      <c r="E426" s="13" t="s">
        <v>1390</v>
      </c>
      <c r="F426" s="14">
        <v>395</v>
      </c>
      <c r="G426" s="23">
        <f>+F426*Q426</f>
        <v>395</v>
      </c>
      <c r="H426" s="14">
        <v>1264</v>
      </c>
      <c r="I426" s="23">
        <v>60</v>
      </c>
      <c r="J426" s="15"/>
      <c r="K426" s="13" t="s">
        <v>1387</v>
      </c>
      <c r="L426" s="13" t="s">
        <v>1470</v>
      </c>
      <c r="M426" s="13" t="s">
        <v>1471</v>
      </c>
      <c r="N426" s="13" t="s">
        <v>1472</v>
      </c>
      <c r="O426" s="13" t="s">
        <v>71</v>
      </c>
      <c r="P426" s="13" t="s">
        <v>71</v>
      </c>
      <c r="Q426" s="16">
        <f t="shared" si="6"/>
        <v>1</v>
      </c>
      <c r="R426" s="14">
        <f>Q426*H426</f>
        <v>1264</v>
      </c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>
        <v>1</v>
      </c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</row>
    <row r="427" spans="1:51" ht="44.25" customHeight="1" x14ac:dyDescent="0.25">
      <c r="A427" s="12">
        <v>413</v>
      </c>
      <c r="B427" s="12">
        <v>17</v>
      </c>
      <c r="C427" s="13" t="str">
        <f>CONCATENATE(D427,E427,K427,M427)</f>
        <v>M40312RMM96346IH9</v>
      </c>
      <c r="D427" s="13" t="s">
        <v>1473</v>
      </c>
      <c r="E427" s="13" t="s">
        <v>1474</v>
      </c>
      <c r="F427" s="14">
        <v>349</v>
      </c>
      <c r="G427" s="23">
        <f>+F427*Q427</f>
        <v>349</v>
      </c>
      <c r="H427" s="14">
        <v>1116.8</v>
      </c>
      <c r="I427" s="23">
        <v>60</v>
      </c>
      <c r="J427" s="15"/>
      <c r="K427" s="13" t="s">
        <v>675</v>
      </c>
      <c r="L427" s="13" t="s">
        <v>1475</v>
      </c>
      <c r="M427" s="13" t="s">
        <v>1476</v>
      </c>
      <c r="N427" s="13" t="s">
        <v>1477</v>
      </c>
      <c r="O427" s="13" t="s">
        <v>71</v>
      </c>
      <c r="P427" s="13" t="s">
        <v>71</v>
      </c>
      <c r="Q427" s="16">
        <f t="shared" si="6"/>
        <v>1</v>
      </c>
      <c r="R427" s="14">
        <f>Q427*H427</f>
        <v>1116.8</v>
      </c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>
        <v>1</v>
      </c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</row>
    <row r="428" spans="1:51" ht="44.25" customHeight="1" x14ac:dyDescent="0.25">
      <c r="A428" s="12">
        <v>413</v>
      </c>
      <c r="B428" s="12">
        <v>18</v>
      </c>
      <c r="C428" s="13" t="str">
        <f>CONCATENATE(D428,E428,K428,M428)</f>
        <v>M40315VEM98061AIDI</v>
      </c>
      <c r="D428" s="13" t="s">
        <v>1478</v>
      </c>
      <c r="E428" s="13" t="s">
        <v>1390</v>
      </c>
      <c r="F428" s="14">
        <v>316</v>
      </c>
      <c r="G428" s="23">
        <f>+F428*Q428</f>
        <v>316</v>
      </c>
      <c r="H428" s="14">
        <v>1011.2</v>
      </c>
      <c r="I428" s="23">
        <v>60</v>
      </c>
      <c r="J428" s="15"/>
      <c r="K428" s="13" t="s">
        <v>638</v>
      </c>
      <c r="L428" s="13" t="s">
        <v>1479</v>
      </c>
      <c r="M428" s="13" t="s">
        <v>1480</v>
      </c>
      <c r="N428" s="13" t="s">
        <v>1481</v>
      </c>
      <c r="O428" s="13" t="s">
        <v>71</v>
      </c>
      <c r="P428" s="13" t="s">
        <v>71</v>
      </c>
      <c r="Q428" s="16">
        <f t="shared" si="6"/>
        <v>1</v>
      </c>
      <c r="R428" s="14">
        <f>Q428*H428</f>
        <v>1011.2</v>
      </c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>
        <v>1</v>
      </c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</row>
    <row r="429" spans="1:51" ht="44.25" customHeight="1" x14ac:dyDescent="0.25">
      <c r="A429" s="12">
        <v>413</v>
      </c>
      <c r="B429" s="12">
        <v>19</v>
      </c>
      <c r="C429" s="13" t="str">
        <f>CONCATENATE(D429,E429,K429,M429)</f>
        <v>M45210BRM98109LIJ</v>
      </c>
      <c r="D429" s="13" t="s">
        <v>1482</v>
      </c>
      <c r="E429" s="13" t="s">
        <v>1483</v>
      </c>
      <c r="F429" s="14">
        <v>152</v>
      </c>
      <c r="G429" s="23">
        <f>+F429*Q429</f>
        <v>152</v>
      </c>
      <c r="H429" s="14">
        <v>486.4</v>
      </c>
      <c r="I429" s="23">
        <v>60</v>
      </c>
      <c r="J429" s="15"/>
      <c r="K429" s="13" t="s">
        <v>718</v>
      </c>
      <c r="L429" s="13" t="s">
        <v>927</v>
      </c>
      <c r="M429" s="13" t="s">
        <v>69</v>
      </c>
      <c r="N429" s="13" t="s">
        <v>70</v>
      </c>
      <c r="O429" s="13" t="s">
        <v>71</v>
      </c>
      <c r="P429" s="13" t="s">
        <v>71</v>
      </c>
      <c r="Q429" s="16">
        <f t="shared" si="6"/>
        <v>1</v>
      </c>
      <c r="R429" s="14">
        <f>Q429*H429</f>
        <v>486.4</v>
      </c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>
        <v>1</v>
      </c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</row>
    <row r="430" spans="1:51" ht="44.25" customHeight="1" x14ac:dyDescent="0.25">
      <c r="A430" s="12">
        <v>413</v>
      </c>
      <c r="B430" s="12">
        <v>20</v>
      </c>
      <c r="C430" s="13" t="str">
        <f>CONCATENATE(D430,E430,K430,M430)</f>
        <v>M45211BRM98050LIJ</v>
      </c>
      <c r="D430" s="13" t="s">
        <v>1484</v>
      </c>
      <c r="E430" s="13" t="s">
        <v>1483</v>
      </c>
      <c r="F430" s="14">
        <v>164</v>
      </c>
      <c r="G430" s="23">
        <f>+F430*Q430</f>
        <v>164</v>
      </c>
      <c r="H430" s="14">
        <v>524.79999999999995</v>
      </c>
      <c r="I430" s="23">
        <v>60</v>
      </c>
      <c r="J430" s="15"/>
      <c r="K430" s="13" t="s">
        <v>1485</v>
      </c>
      <c r="L430" s="13" t="s">
        <v>1486</v>
      </c>
      <c r="M430" s="13" t="s">
        <v>69</v>
      </c>
      <c r="N430" s="13" t="s">
        <v>70</v>
      </c>
      <c r="O430" s="13" t="s">
        <v>71</v>
      </c>
      <c r="P430" s="13" t="s">
        <v>71</v>
      </c>
      <c r="Q430" s="16">
        <f t="shared" si="6"/>
        <v>1</v>
      </c>
      <c r="R430" s="14">
        <f>Q430*H430</f>
        <v>524.79999999999995</v>
      </c>
      <c r="S430" s="17"/>
      <c r="T430" s="17"/>
      <c r="U430" s="17"/>
      <c r="V430" s="17"/>
      <c r="W430" s="17"/>
      <c r="X430" s="17"/>
      <c r="Y430" s="17"/>
      <c r="Z430" s="17"/>
      <c r="AA430" s="17"/>
      <c r="AB430" s="17">
        <v>1</v>
      </c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</row>
    <row r="431" spans="1:51" ht="44.25" customHeight="1" x14ac:dyDescent="0.25">
      <c r="A431" s="12">
        <v>413</v>
      </c>
      <c r="B431" s="12">
        <v>21</v>
      </c>
      <c r="C431" s="13" t="str">
        <f>CONCATENATE(D431,E431,K431,M431)</f>
        <v>M45211BRM98109LIJ</v>
      </c>
      <c r="D431" s="13" t="s">
        <v>1484</v>
      </c>
      <c r="E431" s="13" t="s">
        <v>1483</v>
      </c>
      <c r="F431" s="14">
        <v>164</v>
      </c>
      <c r="G431" s="23">
        <f>+F431*Q431</f>
        <v>164</v>
      </c>
      <c r="H431" s="14">
        <v>524.79999999999995</v>
      </c>
      <c r="I431" s="23">
        <v>60</v>
      </c>
      <c r="J431" s="15"/>
      <c r="K431" s="13" t="s">
        <v>718</v>
      </c>
      <c r="L431" s="13" t="s">
        <v>927</v>
      </c>
      <c r="M431" s="13" t="s">
        <v>69</v>
      </c>
      <c r="N431" s="13" t="s">
        <v>70</v>
      </c>
      <c r="O431" s="13" t="s">
        <v>71</v>
      </c>
      <c r="P431" s="13" t="s">
        <v>71</v>
      </c>
      <c r="Q431" s="16">
        <f t="shared" si="6"/>
        <v>1</v>
      </c>
      <c r="R431" s="14">
        <f>Q431*H431</f>
        <v>524.79999999999995</v>
      </c>
      <c r="S431" s="17"/>
      <c r="T431" s="17"/>
      <c r="U431" s="17"/>
      <c r="V431" s="17"/>
      <c r="W431" s="17"/>
      <c r="X431" s="17"/>
      <c r="Y431" s="17">
        <v>1</v>
      </c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</row>
    <row r="432" spans="1:51" ht="44.25" customHeight="1" x14ac:dyDescent="0.25">
      <c r="A432" s="12">
        <v>413</v>
      </c>
      <c r="B432" s="12">
        <v>22</v>
      </c>
      <c r="C432" s="13" t="str">
        <f>CONCATENATE(D432,E432,K432,M432)</f>
        <v>M45347BOG98109AAD8</v>
      </c>
      <c r="D432" s="13" t="s">
        <v>1487</v>
      </c>
      <c r="E432" s="13" t="s">
        <v>83</v>
      </c>
      <c r="F432" s="14">
        <v>199</v>
      </c>
      <c r="G432" s="23">
        <f>+F432*Q432</f>
        <v>199</v>
      </c>
      <c r="H432" s="14">
        <v>636.79999999999995</v>
      </c>
      <c r="I432" s="23">
        <v>60</v>
      </c>
      <c r="J432" s="15"/>
      <c r="K432" s="13" t="s">
        <v>800</v>
      </c>
      <c r="L432" s="13" t="s">
        <v>1488</v>
      </c>
      <c r="M432" s="13" t="s">
        <v>414</v>
      </c>
      <c r="N432" s="13" t="s">
        <v>415</v>
      </c>
      <c r="O432" s="13" t="s">
        <v>71</v>
      </c>
      <c r="P432" s="13" t="s">
        <v>71</v>
      </c>
      <c r="Q432" s="16">
        <f t="shared" si="6"/>
        <v>1</v>
      </c>
      <c r="R432" s="14">
        <f>Q432*H432</f>
        <v>636.79999999999995</v>
      </c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>
        <v>1</v>
      </c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</row>
    <row r="433" spans="1:51" ht="44.25" customHeight="1" x14ac:dyDescent="0.25">
      <c r="A433" s="12">
        <v>413</v>
      </c>
      <c r="B433" s="12">
        <v>23</v>
      </c>
      <c r="C433" s="13" t="str">
        <f>CONCATENATE(D433,E433,K433,M433)</f>
        <v>M45479RKM98036RHU</v>
      </c>
      <c r="D433" s="13" t="s">
        <v>1489</v>
      </c>
      <c r="E433" s="13" t="s">
        <v>1490</v>
      </c>
      <c r="F433" s="14">
        <v>190</v>
      </c>
      <c r="G433" s="23">
        <f>+F433*Q433</f>
        <v>190</v>
      </c>
      <c r="H433" s="14">
        <v>608</v>
      </c>
      <c r="I433" s="23">
        <v>60</v>
      </c>
      <c r="J433" s="15"/>
      <c r="K433" s="13" t="s">
        <v>1387</v>
      </c>
      <c r="L433" s="13" t="s">
        <v>1491</v>
      </c>
      <c r="M433" s="13" t="s">
        <v>1492</v>
      </c>
      <c r="N433" s="13" t="s">
        <v>1493</v>
      </c>
      <c r="O433" s="13" t="s">
        <v>71</v>
      </c>
      <c r="P433" s="13" t="s">
        <v>71</v>
      </c>
      <c r="Q433" s="16">
        <f t="shared" si="6"/>
        <v>1</v>
      </c>
      <c r="R433" s="14">
        <f>Q433*H433</f>
        <v>608</v>
      </c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>
        <v>1</v>
      </c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</row>
    <row r="434" spans="1:51" ht="44.25" customHeight="1" x14ac:dyDescent="0.25">
      <c r="A434" s="12">
        <v>413</v>
      </c>
      <c r="B434" s="12">
        <v>24</v>
      </c>
      <c r="C434" s="13" t="str">
        <f>CONCATENATE(D434,E434,K434,M434)</f>
        <v>M45538SVM98036LC7</v>
      </c>
      <c r="D434" s="13" t="s">
        <v>1494</v>
      </c>
      <c r="E434" s="13" t="s">
        <v>1495</v>
      </c>
      <c r="F434" s="14">
        <v>194</v>
      </c>
      <c r="G434" s="23">
        <f>+F434*Q434</f>
        <v>194</v>
      </c>
      <c r="H434" s="14">
        <v>620.79999999999995</v>
      </c>
      <c r="I434" s="23">
        <v>60</v>
      </c>
      <c r="J434" s="15"/>
      <c r="K434" s="13" t="s">
        <v>1387</v>
      </c>
      <c r="L434" s="13" t="s">
        <v>1388</v>
      </c>
      <c r="M434" s="13" t="s">
        <v>620</v>
      </c>
      <c r="N434" s="13" t="s">
        <v>621</v>
      </c>
      <c r="O434" s="13" t="s">
        <v>71</v>
      </c>
      <c r="P434" s="13" t="s">
        <v>71</v>
      </c>
      <c r="Q434" s="16">
        <f t="shared" si="6"/>
        <v>1</v>
      </c>
      <c r="R434" s="14">
        <f>Q434*H434</f>
        <v>620.79999999999995</v>
      </c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>
        <v>1</v>
      </c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</row>
    <row r="435" spans="1:51" ht="44.25" customHeight="1" x14ac:dyDescent="0.25">
      <c r="A435" s="12">
        <v>413</v>
      </c>
      <c r="B435" s="12">
        <v>25</v>
      </c>
      <c r="C435" s="13" t="str">
        <f>CONCATENATE(D435,E435,K435,M435)</f>
        <v>M45543RKM98142257</v>
      </c>
      <c r="D435" s="13" t="s">
        <v>1496</v>
      </c>
      <c r="E435" s="13" t="s">
        <v>1490</v>
      </c>
      <c r="F435" s="14">
        <v>177</v>
      </c>
      <c r="G435" s="23">
        <f>+F435*Q435</f>
        <v>177</v>
      </c>
      <c r="H435" s="14">
        <v>566.4</v>
      </c>
      <c r="I435" s="23">
        <v>60</v>
      </c>
      <c r="J435" s="15"/>
      <c r="K435" s="13" t="s">
        <v>84</v>
      </c>
      <c r="L435" s="13" t="s">
        <v>88</v>
      </c>
      <c r="M435" s="13" t="s">
        <v>720</v>
      </c>
      <c r="N435" s="13" t="s">
        <v>721</v>
      </c>
      <c r="O435" s="13" t="s">
        <v>71</v>
      </c>
      <c r="P435" s="13" t="s">
        <v>71</v>
      </c>
      <c r="Q435" s="16">
        <f t="shared" si="6"/>
        <v>1</v>
      </c>
      <c r="R435" s="14">
        <f>Q435*H435</f>
        <v>566.4</v>
      </c>
      <c r="S435" s="17"/>
      <c r="T435" s="17"/>
      <c r="U435" s="17"/>
      <c r="V435" s="17"/>
      <c r="W435" s="17"/>
      <c r="X435" s="17"/>
      <c r="Y435" s="17"/>
      <c r="Z435" s="17">
        <v>1</v>
      </c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</row>
    <row r="436" spans="1:51" ht="44.25" customHeight="1" x14ac:dyDescent="0.25">
      <c r="A436" s="12">
        <v>413</v>
      </c>
      <c r="B436" s="12">
        <v>26</v>
      </c>
      <c r="C436" s="13" t="str">
        <f>CONCATENATE(D436,E436,K436,M436)</f>
        <v>M45545UDM98274LC7</v>
      </c>
      <c r="D436" s="13" t="s">
        <v>704</v>
      </c>
      <c r="E436" s="13" t="s">
        <v>1440</v>
      </c>
      <c r="F436" s="14">
        <v>181</v>
      </c>
      <c r="G436" s="23">
        <f>+F436*Q436</f>
        <v>905</v>
      </c>
      <c r="H436" s="14">
        <v>579.20000000000005</v>
      </c>
      <c r="I436" s="23">
        <v>60</v>
      </c>
      <c r="J436" s="15"/>
      <c r="K436" s="13" t="s">
        <v>1094</v>
      </c>
      <c r="L436" s="13" t="s">
        <v>1497</v>
      </c>
      <c r="M436" s="13" t="s">
        <v>620</v>
      </c>
      <c r="N436" s="13" t="s">
        <v>621</v>
      </c>
      <c r="O436" s="13" t="s">
        <v>71</v>
      </c>
      <c r="P436" s="13" t="s">
        <v>71</v>
      </c>
      <c r="Q436" s="16">
        <f t="shared" si="6"/>
        <v>5</v>
      </c>
      <c r="R436" s="14">
        <f>Q436*H436</f>
        <v>2896</v>
      </c>
      <c r="S436" s="17"/>
      <c r="T436" s="17"/>
      <c r="U436" s="17"/>
      <c r="V436" s="17"/>
      <c r="W436" s="17"/>
      <c r="X436" s="17"/>
      <c r="Y436" s="17">
        <v>1</v>
      </c>
      <c r="Z436" s="17"/>
      <c r="AA436" s="17">
        <v>1</v>
      </c>
      <c r="AB436" s="17"/>
      <c r="AC436" s="17">
        <v>1</v>
      </c>
      <c r="AD436" s="17">
        <v>1</v>
      </c>
      <c r="AE436" s="17"/>
      <c r="AF436" s="17"/>
      <c r="AG436" s="17">
        <v>1</v>
      </c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</row>
    <row r="437" spans="1:51" ht="44.25" customHeight="1" x14ac:dyDescent="0.25">
      <c r="A437" s="12">
        <v>413</v>
      </c>
      <c r="B437" s="12">
        <v>27</v>
      </c>
      <c r="C437" s="13" t="str">
        <f>CONCATENATE(D437,E437,K437,M437)</f>
        <v>M45545UDW98274LIJ</v>
      </c>
      <c r="D437" s="13" t="s">
        <v>704</v>
      </c>
      <c r="E437" s="13" t="s">
        <v>1498</v>
      </c>
      <c r="F437" s="14">
        <v>181</v>
      </c>
      <c r="G437" s="23">
        <f>+F437*Q437</f>
        <v>181</v>
      </c>
      <c r="H437" s="14">
        <v>579.20000000000005</v>
      </c>
      <c r="I437" s="23">
        <v>60</v>
      </c>
      <c r="J437" s="15"/>
      <c r="K437" s="13" t="s">
        <v>1094</v>
      </c>
      <c r="L437" s="13" t="s">
        <v>1497</v>
      </c>
      <c r="M437" s="13" t="s">
        <v>69</v>
      </c>
      <c r="N437" s="13" t="s">
        <v>70</v>
      </c>
      <c r="O437" s="13" t="s">
        <v>71</v>
      </c>
      <c r="P437" s="13" t="s">
        <v>71</v>
      </c>
      <c r="Q437" s="16">
        <f t="shared" si="6"/>
        <v>1</v>
      </c>
      <c r="R437" s="14">
        <f>Q437*H437</f>
        <v>579.20000000000005</v>
      </c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>
        <v>1</v>
      </c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</row>
    <row r="438" spans="1:51" ht="44.25" customHeight="1" x14ac:dyDescent="0.25">
      <c r="A438" s="12">
        <v>413</v>
      </c>
      <c r="B438" s="12">
        <v>28</v>
      </c>
      <c r="C438" s="13" t="str">
        <f>CONCATENATE(D438,E438,K438,M438)</f>
        <v>M45621IPM98901250</v>
      </c>
      <c r="D438" s="13" t="s">
        <v>1499</v>
      </c>
      <c r="E438" s="13" t="s">
        <v>1500</v>
      </c>
      <c r="F438" s="14">
        <v>187</v>
      </c>
      <c r="G438" s="23">
        <f>+F438*Q438</f>
        <v>187</v>
      </c>
      <c r="H438" s="14">
        <v>598.4</v>
      </c>
      <c r="I438" s="23">
        <v>60</v>
      </c>
      <c r="J438" s="15"/>
      <c r="K438" s="13" t="s">
        <v>734</v>
      </c>
      <c r="L438" s="13" t="s">
        <v>1016</v>
      </c>
      <c r="M438" s="13" t="s">
        <v>1307</v>
      </c>
      <c r="N438" s="13" t="s">
        <v>1308</v>
      </c>
      <c r="O438" s="13" t="s">
        <v>71</v>
      </c>
      <c r="P438" s="13" t="s">
        <v>71</v>
      </c>
      <c r="Q438" s="16">
        <f t="shared" si="6"/>
        <v>1</v>
      </c>
      <c r="R438" s="14">
        <f>Q438*H438</f>
        <v>598.4</v>
      </c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>
        <v>1</v>
      </c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</row>
    <row r="439" spans="1:51" ht="44.25" customHeight="1" x14ac:dyDescent="0.25">
      <c r="A439" s="12">
        <v>413</v>
      </c>
      <c r="B439" s="12">
        <v>29</v>
      </c>
      <c r="C439" s="13" t="str">
        <f>CONCATENATE(D439,E439,K439,M439)</f>
        <v>M45735VEM96711293</v>
      </c>
      <c r="D439" s="13" t="s">
        <v>722</v>
      </c>
      <c r="E439" s="13" t="s">
        <v>1390</v>
      </c>
      <c r="F439" s="14">
        <v>236</v>
      </c>
      <c r="G439" s="23">
        <f>+F439*Q439</f>
        <v>2124</v>
      </c>
      <c r="H439" s="14">
        <v>755.2</v>
      </c>
      <c r="I439" s="23">
        <v>60</v>
      </c>
      <c r="J439" s="15"/>
      <c r="K439" s="13" t="s">
        <v>1501</v>
      </c>
      <c r="L439" s="13" t="s">
        <v>1502</v>
      </c>
      <c r="M439" s="13" t="s">
        <v>131</v>
      </c>
      <c r="N439" s="13" t="s">
        <v>132</v>
      </c>
      <c r="O439" s="13" t="s">
        <v>71</v>
      </c>
      <c r="P439" s="13" t="s">
        <v>71</v>
      </c>
      <c r="Q439" s="16">
        <f t="shared" si="6"/>
        <v>9</v>
      </c>
      <c r="R439" s="14">
        <f>Q439*H439</f>
        <v>6796.8</v>
      </c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>
        <v>5</v>
      </c>
      <c r="AD439" s="17"/>
      <c r="AE439" s="17">
        <v>4</v>
      </c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</row>
    <row r="440" spans="1:51" ht="44.25" customHeight="1" x14ac:dyDescent="0.25">
      <c r="A440" s="12">
        <v>413</v>
      </c>
      <c r="B440" s="12">
        <v>30</v>
      </c>
      <c r="C440" s="13" t="str">
        <f>CONCATENATE(D440,E440,K440,M440)</f>
        <v>M45735CMM98900LHZ</v>
      </c>
      <c r="D440" s="13" t="s">
        <v>722</v>
      </c>
      <c r="E440" s="13" t="s">
        <v>1503</v>
      </c>
      <c r="F440" s="14">
        <v>152</v>
      </c>
      <c r="G440" s="23">
        <f>+F440*Q440</f>
        <v>152</v>
      </c>
      <c r="H440" s="14">
        <v>486.4</v>
      </c>
      <c r="I440" s="23">
        <v>60</v>
      </c>
      <c r="J440" s="15"/>
      <c r="K440" s="13" t="s">
        <v>1309</v>
      </c>
      <c r="L440" s="13" t="s">
        <v>1310</v>
      </c>
      <c r="M440" s="13" t="s">
        <v>89</v>
      </c>
      <c r="N440" s="13" t="s">
        <v>90</v>
      </c>
      <c r="O440" s="13" t="s">
        <v>71</v>
      </c>
      <c r="P440" s="13" t="s">
        <v>71</v>
      </c>
      <c r="Q440" s="16">
        <f t="shared" si="6"/>
        <v>1</v>
      </c>
      <c r="R440" s="14">
        <f>Q440*H440</f>
        <v>486.4</v>
      </c>
      <c r="S440" s="17"/>
      <c r="T440" s="17"/>
      <c r="U440" s="17"/>
      <c r="V440" s="17"/>
      <c r="W440" s="17"/>
      <c r="X440" s="17"/>
      <c r="Y440" s="17"/>
      <c r="Z440" s="17">
        <v>1</v>
      </c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</row>
    <row r="441" spans="1:51" ht="44.25" customHeight="1" x14ac:dyDescent="0.25">
      <c r="A441" s="12">
        <v>413</v>
      </c>
      <c r="B441" s="12">
        <v>31</v>
      </c>
      <c r="C441" s="13" t="str">
        <f>CONCATENATE(D441,E441,K441,M441)</f>
        <v>M45772PVM98901856</v>
      </c>
      <c r="D441" s="13" t="s">
        <v>1504</v>
      </c>
      <c r="E441" s="13" t="s">
        <v>733</v>
      </c>
      <c r="F441" s="14">
        <v>193</v>
      </c>
      <c r="G441" s="23">
        <f>+F441*Q441</f>
        <v>193</v>
      </c>
      <c r="H441" s="14">
        <v>617.6</v>
      </c>
      <c r="I441" s="23">
        <v>60</v>
      </c>
      <c r="J441" s="15"/>
      <c r="K441" s="13" t="s">
        <v>734</v>
      </c>
      <c r="L441" s="13" t="s">
        <v>1505</v>
      </c>
      <c r="M441" s="13" t="s">
        <v>736</v>
      </c>
      <c r="N441" s="13" t="s">
        <v>737</v>
      </c>
      <c r="O441" s="13" t="s">
        <v>71</v>
      </c>
      <c r="P441" s="13" t="s">
        <v>71</v>
      </c>
      <c r="Q441" s="16">
        <f t="shared" si="6"/>
        <v>1</v>
      </c>
      <c r="R441" s="14">
        <f>Q441*H441</f>
        <v>617.6</v>
      </c>
      <c r="S441" s="17"/>
      <c r="T441" s="17"/>
      <c r="U441" s="17"/>
      <c r="V441" s="17"/>
      <c r="W441" s="17"/>
      <c r="X441" s="17"/>
      <c r="Y441" s="17">
        <v>1</v>
      </c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</row>
    <row r="442" spans="1:51" ht="44.25" customHeight="1" x14ac:dyDescent="0.25">
      <c r="A442" s="12">
        <v>413</v>
      </c>
      <c r="B442" s="12">
        <v>32</v>
      </c>
      <c r="C442" s="13" t="str">
        <f>CONCATENATE(D442,E442,K442,M442)</f>
        <v>M45897LRM98274LC7</v>
      </c>
      <c r="D442" s="13" t="s">
        <v>1506</v>
      </c>
      <c r="E442" s="13" t="s">
        <v>1507</v>
      </c>
      <c r="F442" s="14">
        <v>175</v>
      </c>
      <c r="G442" s="23">
        <f>+F442*Q442</f>
        <v>350</v>
      </c>
      <c r="H442" s="14">
        <v>560</v>
      </c>
      <c r="I442" s="23">
        <v>60</v>
      </c>
      <c r="J442" s="15"/>
      <c r="K442" s="13" t="s">
        <v>1094</v>
      </c>
      <c r="L442" s="13" t="s">
        <v>1095</v>
      </c>
      <c r="M442" s="13" t="s">
        <v>620</v>
      </c>
      <c r="N442" s="13" t="s">
        <v>621</v>
      </c>
      <c r="O442" s="13" t="s">
        <v>71</v>
      </c>
      <c r="P442" s="13" t="s">
        <v>71</v>
      </c>
      <c r="Q442" s="16">
        <f t="shared" si="6"/>
        <v>2</v>
      </c>
      <c r="R442" s="14">
        <f>Q442*H442</f>
        <v>1120</v>
      </c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>
        <v>2</v>
      </c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</row>
    <row r="443" spans="1:51" ht="44.25" customHeight="1" x14ac:dyDescent="0.25">
      <c r="A443" s="12">
        <v>413</v>
      </c>
      <c r="B443" s="12">
        <v>33</v>
      </c>
      <c r="C443" s="13" t="str">
        <f>CONCATENATE(D443,E443,K443,M443)</f>
        <v>M45960VEM98109257</v>
      </c>
      <c r="D443" s="13" t="s">
        <v>1508</v>
      </c>
      <c r="E443" s="13" t="s">
        <v>1390</v>
      </c>
      <c r="F443" s="14">
        <v>164</v>
      </c>
      <c r="G443" s="23">
        <f>+F443*Q443</f>
        <v>328</v>
      </c>
      <c r="H443" s="14">
        <v>524.79999999999995</v>
      </c>
      <c r="I443" s="23">
        <v>60</v>
      </c>
      <c r="J443" s="15"/>
      <c r="K443" s="13" t="s">
        <v>718</v>
      </c>
      <c r="L443" s="13" t="s">
        <v>870</v>
      </c>
      <c r="M443" s="13" t="s">
        <v>720</v>
      </c>
      <c r="N443" s="13" t="s">
        <v>721</v>
      </c>
      <c r="O443" s="13" t="s">
        <v>71</v>
      </c>
      <c r="P443" s="13" t="s">
        <v>71</v>
      </c>
      <c r="Q443" s="16">
        <f t="shared" si="6"/>
        <v>2</v>
      </c>
      <c r="R443" s="14">
        <f>Q443*H443</f>
        <v>1049.5999999999999</v>
      </c>
      <c r="S443" s="17"/>
      <c r="T443" s="17"/>
      <c r="U443" s="17"/>
      <c r="V443" s="17"/>
      <c r="W443" s="17"/>
      <c r="X443" s="17"/>
      <c r="Y443" s="17"/>
      <c r="Z443" s="17"/>
      <c r="AA443" s="17">
        <v>1</v>
      </c>
      <c r="AB443" s="17"/>
      <c r="AC443" s="17">
        <v>1</v>
      </c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</row>
    <row r="444" spans="1:51" ht="44.25" customHeight="1" x14ac:dyDescent="0.25">
      <c r="A444" s="12">
        <v>413</v>
      </c>
      <c r="B444" s="12">
        <v>34</v>
      </c>
      <c r="C444" s="13" t="str">
        <f>CONCATENATE(D444,E444,K444,M444)</f>
        <v>M45960VEM98109LIJ</v>
      </c>
      <c r="D444" s="13" t="s">
        <v>1508</v>
      </c>
      <c r="E444" s="13" t="s">
        <v>1390</v>
      </c>
      <c r="F444" s="14">
        <v>164</v>
      </c>
      <c r="G444" s="23">
        <f>+F444*Q444</f>
        <v>492</v>
      </c>
      <c r="H444" s="14">
        <v>524.79999999999995</v>
      </c>
      <c r="I444" s="23">
        <v>60</v>
      </c>
      <c r="J444" s="15"/>
      <c r="K444" s="13" t="s">
        <v>718</v>
      </c>
      <c r="L444" s="13" t="s">
        <v>870</v>
      </c>
      <c r="M444" s="13" t="s">
        <v>69</v>
      </c>
      <c r="N444" s="13" t="s">
        <v>70</v>
      </c>
      <c r="O444" s="13" t="s">
        <v>71</v>
      </c>
      <c r="P444" s="13" t="s">
        <v>71</v>
      </c>
      <c r="Q444" s="16">
        <f t="shared" si="6"/>
        <v>3</v>
      </c>
      <c r="R444" s="14">
        <f>Q444*H444</f>
        <v>1574.3999999999999</v>
      </c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>
        <v>2</v>
      </c>
      <c r="AG444" s="17"/>
      <c r="AH444" s="17"/>
      <c r="AI444" s="17"/>
      <c r="AJ444" s="17">
        <v>1</v>
      </c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</row>
    <row r="445" spans="1:51" ht="44.25" customHeight="1" x14ac:dyDescent="0.25">
      <c r="A445" s="12">
        <v>413</v>
      </c>
      <c r="B445" s="12">
        <v>35</v>
      </c>
      <c r="C445" s="13" t="str">
        <f>CONCATENATE(D445,E445,K445,M445)</f>
        <v>M47102LRM97788250</v>
      </c>
      <c r="D445" s="13" t="s">
        <v>806</v>
      </c>
      <c r="E445" s="13" t="s">
        <v>1507</v>
      </c>
      <c r="F445" s="14">
        <v>175</v>
      </c>
      <c r="G445" s="23">
        <f>+F445*Q445</f>
        <v>175</v>
      </c>
      <c r="H445" s="14">
        <v>560</v>
      </c>
      <c r="I445" s="23">
        <v>60</v>
      </c>
      <c r="J445" s="15"/>
      <c r="K445" s="13" t="s">
        <v>726</v>
      </c>
      <c r="L445" s="13" t="s">
        <v>857</v>
      </c>
      <c r="M445" s="13" t="s">
        <v>1307</v>
      </c>
      <c r="N445" s="13" t="s">
        <v>1308</v>
      </c>
      <c r="O445" s="13" t="s">
        <v>71</v>
      </c>
      <c r="P445" s="13" t="s">
        <v>71</v>
      </c>
      <c r="Q445" s="16">
        <f t="shared" si="6"/>
        <v>1</v>
      </c>
      <c r="R445" s="14">
        <f>Q445*H445</f>
        <v>560</v>
      </c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>
        <v>1</v>
      </c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</row>
    <row r="446" spans="1:51" ht="44.25" customHeight="1" x14ac:dyDescent="0.25">
      <c r="A446" s="12">
        <v>413</v>
      </c>
      <c r="B446" s="12">
        <v>36</v>
      </c>
      <c r="C446" s="13" t="str">
        <f>CONCATENATE(D446,E446,K446,M446)</f>
        <v>M47155VEMRL98274LIJ</v>
      </c>
      <c r="D446" s="13" t="s">
        <v>837</v>
      </c>
      <c r="E446" s="13" t="s">
        <v>1390</v>
      </c>
      <c r="F446" s="14">
        <v>165</v>
      </c>
      <c r="G446" s="23">
        <f>+F446*Q446</f>
        <v>165</v>
      </c>
      <c r="H446" s="14">
        <v>528</v>
      </c>
      <c r="I446" s="23">
        <v>60</v>
      </c>
      <c r="J446" s="15"/>
      <c r="K446" s="13" t="s">
        <v>783</v>
      </c>
      <c r="L446" s="13" t="s">
        <v>1313</v>
      </c>
      <c r="M446" s="13" t="s">
        <v>69</v>
      </c>
      <c r="N446" s="13" t="s">
        <v>70</v>
      </c>
      <c r="O446" s="13" t="s">
        <v>71</v>
      </c>
      <c r="P446" s="13" t="s">
        <v>71</v>
      </c>
      <c r="Q446" s="16">
        <f t="shared" si="6"/>
        <v>1</v>
      </c>
      <c r="R446" s="14">
        <f>Q446*H446</f>
        <v>528</v>
      </c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>
        <v>1</v>
      </c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</row>
    <row r="447" spans="1:51" ht="44.25" customHeight="1" x14ac:dyDescent="0.25">
      <c r="A447" s="12">
        <v>413</v>
      </c>
      <c r="B447" s="12">
        <v>37</v>
      </c>
      <c r="C447" s="13" t="str">
        <f>CONCATENATE(D447,E447,K447,M447)</f>
        <v>M47156VEM98829293</v>
      </c>
      <c r="D447" s="13" t="s">
        <v>840</v>
      </c>
      <c r="E447" s="13" t="s">
        <v>1390</v>
      </c>
      <c r="F447" s="14">
        <v>184</v>
      </c>
      <c r="G447" s="23">
        <f>+F447*Q447</f>
        <v>184</v>
      </c>
      <c r="H447" s="14">
        <v>588.79999999999995</v>
      </c>
      <c r="I447" s="23">
        <v>60</v>
      </c>
      <c r="J447" s="15"/>
      <c r="K447" s="13" t="s">
        <v>368</v>
      </c>
      <c r="L447" s="13" t="s">
        <v>842</v>
      </c>
      <c r="M447" s="13" t="s">
        <v>131</v>
      </c>
      <c r="N447" s="13" t="s">
        <v>132</v>
      </c>
      <c r="O447" s="13" t="s">
        <v>71</v>
      </c>
      <c r="P447" s="13" t="s">
        <v>71</v>
      </c>
      <c r="Q447" s="16">
        <f t="shared" si="6"/>
        <v>1</v>
      </c>
      <c r="R447" s="14">
        <f>Q447*H447</f>
        <v>588.79999999999995</v>
      </c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>
        <v>1</v>
      </c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</row>
    <row r="448" spans="1:51" ht="44.25" customHeight="1" x14ac:dyDescent="0.25">
      <c r="A448" s="12">
        <v>413</v>
      </c>
      <c r="B448" s="12">
        <v>38</v>
      </c>
      <c r="C448" s="13" t="str">
        <f>CONCATENATE(D448,E448,K448,M448)</f>
        <v>M47156VEM98829LIJ</v>
      </c>
      <c r="D448" s="13" t="s">
        <v>840</v>
      </c>
      <c r="E448" s="13" t="s">
        <v>1390</v>
      </c>
      <c r="F448" s="14">
        <v>184</v>
      </c>
      <c r="G448" s="23">
        <f>+F448*Q448</f>
        <v>184</v>
      </c>
      <c r="H448" s="14">
        <v>588.79999999999995</v>
      </c>
      <c r="I448" s="23">
        <v>60</v>
      </c>
      <c r="J448" s="15"/>
      <c r="K448" s="13" t="s">
        <v>368</v>
      </c>
      <c r="L448" s="13" t="s">
        <v>842</v>
      </c>
      <c r="M448" s="13" t="s">
        <v>69</v>
      </c>
      <c r="N448" s="13" t="s">
        <v>70</v>
      </c>
      <c r="O448" s="13" t="s">
        <v>71</v>
      </c>
      <c r="P448" s="13" t="s">
        <v>71</v>
      </c>
      <c r="Q448" s="16">
        <f t="shared" si="6"/>
        <v>1</v>
      </c>
      <c r="R448" s="14">
        <f>Q448*H448</f>
        <v>588.79999999999995</v>
      </c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>
        <v>1</v>
      </c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</row>
    <row r="449" spans="1:51" ht="44.25" customHeight="1" x14ac:dyDescent="0.25">
      <c r="A449" s="12">
        <v>413</v>
      </c>
      <c r="B449" s="12">
        <v>39</v>
      </c>
      <c r="C449" s="13" t="str">
        <f>CONCATENATE(D449,E449,K449,M449)</f>
        <v>M47218MSM96504LIJ</v>
      </c>
      <c r="D449" s="13" t="s">
        <v>1509</v>
      </c>
      <c r="E449" s="13" t="s">
        <v>1510</v>
      </c>
      <c r="F449" s="14">
        <v>207</v>
      </c>
      <c r="G449" s="23">
        <f>+F449*Q449</f>
        <v>207</v>
      </c>
      <c r="H449" s="14">
        <v>662.4</v>
      </c>
      <c r="I449" s="23">
        <v>60</v>
      </c>
      <c r="J449" s="15"/>
      <c r="K449" s="13" t="s">
        <v>946</v>
      </c>
      <c r="L449" s="13" t="s">
        <v>1511</v>
      </c>
      <c r="M449" s="13" t="s">
        <v>69</v>
      </c>
      <c r="N449" s="13" t="s">
        <v>70</v>
      </c>
      <c r="O449" s="13" t="s">
        <v>71</v>
      </c>
      <c r="P449" s="13" t="s">
        <v>71</v>
      </c>
      <c r="Q449" s="16">
        <f t="shared" si="6"/>
        <v>1</v>
      </c>
      <c r="R449" s="14">
        <f>Q449*H449</f>
        <v>662.4</v>
      </c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>
        <v>1</v>
      </c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</row>
    <row r="450" spans="1:51" ht="44.25" customHeight="1" x14ac:dyDescent="0.25">
      <c r="A450" s="12">
        <v>413</v>
      </c>
      <c r="B450" s="12">
        <v>40</v>
      </c>
      <c r="C450" s="13" t="str">
        <f>CONCATENATE(D450,E450,K450,M450)</f>
        <v>M47229MSM98168AEB</v>
      </c>
      <c r="D450" s="13" t="s">
        <v>865</v>
      </c>
      <c r="E450" s="13" t="s">
        <v>1510</v>
      </c>
      <c r="F450" s="14">
        <v>202</v>
      </c>
      <c r="G450" s="23">
        <f>+F450*Q450</f>
        <v>202</v>
      </c>
      <c r="H450" s="14">
        <v>646.4</v>
      </c>
      <c r="I450" s="23">
        <v>60</v>
      </c>
      <c r="J450" s="15"/>
      <c r="K450" s="13" t="s">
        <v>713</v>
      </c>
      <c r="L450" s="13" t="s">
        <v>1512</v>
      </c>
      <c r="M450" s="13" t="s">
        <v>666</v>
      </c>
      <c r="N450" s="13" t="s">
        <v>667</v>
      </c>
      <c r="O450" s="13" t="s">
        <v>71</v>
      </c>
      <c r="P450" s="13" t="s">
        <v>71</v>
      </c>
      <c r="Q450" s="16">
        <f t="shared" si="6"/>
        <v>1</v>
      </c>
      <c r="R450" s="14">
        <f>Q450*H450</f>
        <v>646.4</v>
      </c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>
        <v>1</v>
      </c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</row>
    <row r="451" spans="1:51" ht="44.25" customHeight="1" x14ac:dyDescent="0.25">
      <c r="A451" s="12">
        <v>413</v>
      </c>
      <c r="B451" s="12">
        <v>41</v>
      </c>
      <c r="C451" s="13" t="str">
        <f>CONCATENATE(D451,E451,K451,M451)</f>
        <v>M47317TDM96696LEM</v>
      </c>
      <c r="D451" s="13" t="s">
        <v>1513</v>
      </c>
      <c r="E451" s="13" t="s">
        <v>1514</v>
      </c>
      <c r="F451" s="14">
        <v>167</v>
      </c>
      <c r="G451" s="23">
        <f>+F451*Q451</f>
        <v>167</v>
      </c>
      <c r="H451" s="14">
        <v>534.4</v>
      </c>
      <c r="I451" s="23">
        <v>60</v>
      </c>
      <c r="J451" s="15"/>
      <c r="K451" s="13" t="s">
        <v>1012</v>
      </c>
      <c r="L451" s="13" t="s">
        <v>1515</v>
      </c>
      <c r="M451" s="13" t="s">
        <v>126</v>
      </c>
      <c r="N451" s="13" t="s">
        <v>127</v>
      </c>
      <c r="O451" s="13" t="s">
        <v>71</v>
      </c>
      <c r="P451" s="13" t="s">
        <v>71</v>
      </c>
      <c r="Q451" s="16">
        <f t="shared" si="6"/>
        <v>1</v>
      </c>
      <c r="R451" s="14">
        <f>Q451*H451</f>
        <v>534.4</v>
      </c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>
        <v>1</v>
      </c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</row>
    <row r="452" spans="1:51" ht="44.25" customHeight="1" x14ac:dyDescent="0.25">
      <c r="A452" s="12">
        <v>413</v>
      </c>
      <c r="B452" s="12">
        <v>42</v>
      </c>
      <c r="C452" s="13" t="str">
        <f>CONCATENATE(D452,E452,K452,M452)</f>
        <v>M47325LRM96700LIJ</v>
      </c>
      <c r="D452" s="13" t="s">
        <v>911</v>
      </c>
      <c r="E452" s="13" t="s">
        <v>1507</v>
      </c>
      <c r="F452" s="14">
        <v>167</v>
      </c>
      <c r="G452" s="23">
        <f>+F452*Q452</f>
        <v>167</v>
      </c>
      <c r="H452" s="14">
        <v>534.4</v>
      </c>
      <c r="I452" s="23">
        <v>60</v>
      </c>
      <c r="J452" s="15"/>
      <c r="K452" s="13" t="s">
        <v>909</v>
      </c>
      <c r="L452" s="13" t="s">
        <v>1516</v>
      </c>
      <c r="M452" s="13" t="s">
        <v>69</v>
      </c>
      <c r="N452" s="13" t="s">
        <v>70</v>
      </c>
      <c r="O452" s="13" t="s">
        <v>71</v>
      </c>
      <c r="P452" s="13" t="s">
        <v>71</v>
      </c>
      <c r="Q452" s="16">
        <f t="shared" si="6"/>
        <v>1</v>
      </c>
      <c r="R452" s="14">
        <f>Q452*H452</f>
        <v>534.4</v>
      </c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>
        <v>1</v>
      </c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</row>
    <row r="453" spans="1:51" ht="44.25" customHeight="1" x14ac:dyDescent="0.25">
      <c r="A453" s="12">
        <v>413</v>
      </c>
      <c r="B453" s="12">
        <v>43</v>
      </c>
      <c r="C453" s="13" t="str">
        <f>CONCATENATE(D453,E453,K453,M453)</f>
        <v>M47394GUG98109PJN</v>
      </c>
      <c r="D453" s="13" t="s">
        <v>1517</v>
      </c>
      <c r="E453" s="13" t="s">
        <v>608</v>
      </c>
      <c r="F453" s="14">
        <v>207</v>
      </c>
      <c r="G453" s="23">
        <f>+F453*Q453</f>
        <v>207</v>
      </c>
      <c r="H453" s="14">
        <v>662.4</v>
      </c>
      <c r="I453" s="23">
        <v>60</v>
      </c>
      <c r="J453" s="15"/>
      <c r="K453" s="13" t="s">
        <v>718</v>
      </c>
      <c r="L453" s="13" t="s">
        <v>1518</v>
      </c>
      <c r="M453" s="13" t="s">
        <v>1519</v>
      </c>
      <c r="N453" s="13" t="s">
        <v>1520</v>
      </c>
      <c r="O453" s="13" t="s">
        <v>71</v>
      </c>
      <c r="P453" s="13" t="s">
        <v>71</v>
      </c>
      <c r="Q453" s="16">
        <f t="shared" ref="Q453:Q499" si="7">SUM(S453:AY453)</f>
        <v>1</v>
      </c>
      <c r="R453" s="14">
        <f>Q453*H453</f>
        <v>662.4</v>
      </c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>
        <v>1</v>
      </c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</row>
    <row r="454" spans="1:51" ht="44.25" customHeight="1" x14ac:dyDescent="0.25">
      <c r="A454" s="12">
        <v>413</v>
      </c>
      <c r="B454" s="12">
        <v>44</v>
      </c>
      <c r="C454" s="13" t="str">
        <f>CONCATENATE(D454,E454,K454,M454)</f>
        <v>M47443VEM96943IUF</v>
      </c>
      <c r="D454" s="13" t="s">
        <v>1521</v>
      </c>
      <c r="E454" s="13" t="s">
        <v>1390</v>
      </c>
      <c r="F454" s="14">
        <v>193</v>
      </c>
      <c r="G454" s="23">
        <f>+F454*Q454</f>
        <v>2123</v>
      </c>
      <c r="H454" s="14">
        <v>617.6</v>
      </c>
      <c r="I454" s="23">
        <v>60</v>
      </c>
      <c r="J454" s="15"/>
      <c r="K454" s="13" t="s">
        <v>1522</v>
      </c>
      <c r="L454" s="13" t="s">
        <v>1523</v>
      </c>
      <c r="M454" s="13" t="s">
        <v>1524</v>
      </c>
      <c r="N454" s="13" t="s">
        <v>1525</v>
      </c>
      <c r="O454" s="13" t="s">
        <v>71</v>
      </c>
      <c r="P454" s="13" t="s">
        <v>71</v>
      </c>
      <c r="Q454" s="16">
        <f t="shared" si="7"/>
        <v>11</v>
      </c>
      <c r="R454" s="14">
        <f>Q454*H454</f>
        <v>6793.6</v>
      </c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>
        <v>6</v>
      </c>
      <c r="AD454" s="17"/>
      <c r="AE454" s="17">
        <v>5</v>
      </c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</row>
    <row r="455" spans="1:51" ht="44.25" customHeight="1" x14ac:dyDescent="0.25">
      <c r="A455" s="12">
        <v>413</v>
      </c>
      <c r="B455" s="12">
        <v>45</v>
      </c>
      <c r="C455" s="13" t="str">
        <f>CONCATENATE(D455,E455,K455,M455)</f>
        <v>M50006BWM96647PJL</v>
      </c>
      <c r="D455" s="13" t="s">
        <v>1526</v>
      </c>
      <c r="E455" s="13" t="s">
        <v>1527</v>
      </c>
      <c r="F455" s="14">
        <v>121</v>
      </c>
      <c r="G455" s="23">
        <f>+F455*Q455</f>
        <v>363</v>
      </c>
      <c r="H455" s="14">
        <v>387.2</v>
      </c>
      <c r="I455" s="23">
        <v>60</v>
      </c>
      <c r="J455" s="15"/>
      <c r="K455" s="13" t="s">
        <v>1528</v>
      </c>
      <c r="L455" s="13" t="s">
        <v>1529</v>
      </c>
      <c r="M455" s="13" t="s">
        <v>1530</v>
      </c>
      <c r="N455" s="13" t="s">
        <v>1531</v>
      </c>
      <c r="O455" s="13" t="s">
        <v>71</v>
      </c>
      <c r="P455" s="13" t="s">
        <v>71</v>
      </c>
      <c r="Q455" s="16">
        <f t="shared" si="7"/>
        <v>3</v>
      </c>
      <c r="R455" s="14">
        <f>Q455*H455</f>
        <v>1161.5999999999999</v>
      </c>
      <c r="S455" s="17"/>
      <c r="T455" s="17"/>
      <c r="U455" s="17"/>
      <c r="V455" s="17"/>
      <c r="W455" s="17"/>
      <c r="X455" s="17"/>
      <c r="Y455" s="17"/>
      <c r="Z455" s="17">
        <v>1</v>
      </c>
      <c r="AA455" s="17"/>
      <c r="AB455" s="17"/>
      <c r="AC455" s="17"/>
      <c r="AD455" s="17"/>
      <c r="AE455" s="17"/>
      <c r="AF455" s="17"/>
      <c r="AG455" s="17">
        <v>2</v>
      </c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</row>
    <row r="456" spans="1:51" ht="44.25" customHeight="1" x14ac:dyDescent="0.25">
      <c r="A456" s="12">
        <v>413</v>
      </c>
      <c r="B456" s="12">
        <v>46</v>
      </c>
      <c r="C456" s="13" t="str">
        <f>CONCATENATE(D456,E456,K456,M456)</f>
        <v>M60292BAM98142LIJ</v>
      </c>
      <c r="D456" s="13" t="s">
        <v>1532</v>
      </c>
      <c r="E456" s="13" t="s">
        <v>1533</v>
      </c>
      <c r="F456" s="14">
        <v>120</v>
      </c>
      <c r="G456" s="23">
        <f>+F456*Q456</f>
        <v>120</v>
      </c>
      <c r="H456" s="14">
        <v>384</v>
      </c>
      <c r="I456" s="23">
        <v>60</v>
      </c>
      <c r="J456" s="15"/>
      <c r="K456" s="13" t="s">
        <v>84</v>
      </c>
      <c r="L456" s="13" t="s">
        <v>135</v>
      </c>
      <c r="M456" s="13" t="s">
        <v>69</v>
      </c>
      <c r="N456" s="13" t="s">
        <v>70</v>
      </c>
      <c r="O456" s="13" t="s">
        <v>71</v>
      </c>
      <c r="P456" s="13" t="s">
        <v>71</v>
      </c>
      <c r="Q456" s="16">
        <f t="shared" si="7"/>
        <v>1</v>
      </c>
      <c r="R456" s="14">
        <f>Q456*H456</f>
        <v>384</v>
      </c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>
        <v>1</v>
      </c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</row>
    <row r="457" spans="1:51" ht="44.25" customHeight="1" x14ac:dyDescent="0.25">
      <c r="A457" s="12">
        <v>413</v>
      </c>
      <c r="B457" s="12">
        <v>47</v>
      </c>
      <c r="C457" s="13" t="str">
        <f>CONCATENATE(D457,E457,K457,M457)</f>
        <v>M60373FNM97793A13</v>
      </c>
      <c r="D457" s="13" t="s">
        <v>1534</v>
      </c>
      <c r="E457" s="13" t="s">
        <v>1535</v>
      </c>
      <c r="F457" s="14">
        <v>138</v>
      </c>
      <c r="G457" s="23">
        <f>+F457*Q457</f>
        <v>138</v>
      </c>
      <c r="H457" s="14">
        <v>441.6</v>
      </c>
      <c r="I457" s="23">
        <v>60</v>
      </c>
      <c r="J457" s="15"/>
      <c r="K457" s="13" t="s">
        <v>1536</v>
      </c>
      <c r="L457" s="13" t="s">
        <v>1537</v>
      </c>
      <c r="M457" s="13" t="s">
        <v>317</v>
      </c>
      <c r="N457" s="13" t="s">
        <v>318</v>
      </c>
      <c r="O457" s="13" t="s">
        <v>71</v>
      </c>
      <c r="P457" s="13" t="s">
        <v>71</v>
      </c>
      <c r="Q457" s="16">
        <f t="shared" si="7"/>
        <v>1</v>
      </c>
      <c r="R457" s="14">
        <f>Q457*H457</f>
        <v>441.6</v>
      </c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>
        <v>1</v>
      </c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</row>
    <row r="458" spans="1:51" ht="44.25" customHeight="1" x14ac:dyDescent="0.25">
      <c r="A458" s="12">
        <v>413</v>
      </c>
      <c r="B458" s="12">
        <v>48</v>
      </c>
      <c r="C458" s="13" t="str">
        <f>CONCATENATE(D458,E458,K458,M458)</f>
        <v>M60378BAM97995HCE</v>
      </c>
      <c r="D458" s="13" t="s">
        <v>1538</v>
      </c>
      <c r="E458" s="13" t="s">
        <v>1533</v>
      </c>
      <c r="F458" s="14">
        <v>114</v>
      </c>
      <c r="G458" s="23">
        <f>+F458*Q458</f>
        <v>114</v>
      </c>
      <c r="H458" s="14">
        <v>364.8</v>
      </c>
      <c r="I458" s="23">
        <v>60</v>
      </c>
      <c r="J458" s="15"/>
      <c r="K458" s="13" t="s">
        <v>747</v>
      </c>
      <c r="L458" s="13" t="s">
        <v>1539</v>
      </c>
      <c r="M458" s="13" t="s">
        <v>1540</v>
      </c>
      <c r="N458" s="13" t="s">
        <v>1541</v>
      </c>
      <c r="O458" s="13" t="s">
        <v>71</v>
      </c>
      <c r="P458" s="13" t="s">
        <v>71</v>
      </c>
      <c r="Q458" s="16">
        <f t="shared" si="7"/>
        <v>1</v>
      </c>
      <c r="R458" s="14">
        <f>Q458*H458</f>
        <v>364.8</v>
      </c>
      <c r="S458" s="17"/>
      <c r="T458" s="17"/>
      <c r="U458" s="17"/>
      <c r="V458" s="17"/>
      <c r="W458" s="17"/>
      <c r="X458" s="17"/>
      <c r="Y458" s="17"/>
      <c r="Z458" s="17"/>
      <c r="AA458" s="17"/>
      <c r="AB458" s="17">
        <v>1</v>
      </c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</row>
    <row r="459" spans="1:51" ht="44.25" customHeight="1" x14ac:dyDescent="0.25">
      <c r="A459" s="12">
        <v>413</v>
      </c>
      <c r="B459" s="12">
        <v>50</v>
      </c>
      <c r="C459" s="13" t="str">
        <f>CONCATENATE(D459,E459,K459,M459)</f>
        <v>M70346ANM96355IFY</v>
      </c>
      <c r="D459" s="13" t="s">
        <v>1005</v>
      </c>
      <c r="E459" s="13" t="s">
        <v>1542</v>
      </c>
      <c r="F459" s="14">
        <v>194</v>
      </c>
      <c r="G459" s="23">
        <f>+F459*Q459</f>
        <v>194</v>
      </c>
      <c r="H459" s="14">
        <v>620.79999999999995</v>
      </c>
      <c r="I459" s="23">
        <v>60</v>
      </c>
      <c r="J459" s="15"/>
      <c r="K459" s="13" t="s">
        <v>1359</v>
      </c>
      <c r="L459" s="13" t="s">
        <v>1543</v>
      </c>
      <c r="M459" s="13" t="s">
        <v>1544</v>
      </c>
      <c r="N459" s="13" t="s">
        <v>1545</v>
      </c>
      <c r="O459" s="13" t="s">
        <v>71</v>
      </c>
      <c r="P459" s="13" t="s">
        <v>71</v>
      </c>
      <c r="Q459" s="16">
        <f t="shared" si="7"/>
        <v>1</v>
      </c>
      <c r="R459" s="14">
        <f>Q459*H459</f>
        <v>620.79999999999995</v>
      </c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>
        <v>1</v>
      </c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</row>
    <row r="460" spans="1:51" ht="44.25" customHeight="1" x14ac:dyDescent="0.25">
      <c r="A460" s="12">
        <v>413</v>
      </c>
      <c r="B460" s="12">
        <v>51</v>
      </c>
      <c r="C460" s="13" t="str">
        <f>CONCATENATE(D460,E460,K460,M460)</f>
        <v>M70432*96991A1W</v>
      </c>
      <c r="D460" s="13" t="s">
        <v>1546</v>
      </c>
      <c r="E460" s="13" t="s">
        <v>50</v>
      </c>
      <c r="F460" s="14">
        <v>147</v>
      </c>
      <c r="G460" s="23">
        <f>+F460*Q460</f>
        <v>147</v>
      </c>
      <c r="H460" s="14">
        <v>470.4</v>
      </c>
      <c r="I460" s="23">
        <v>60</v>
      </c>
      <c r="J460" s="15"/>
      <c r="K460" s="13" t="s">
        <v>1547</v>
      </c>
      <c r="L460" s="13" t="s">
        <v>1548</v>
      </c>
      <c r="M460" s="13" t="s">
        <v>1549</v>
      </c>
      <c r="N460" s="13" t="s">
        <v>1550</v>
      </c>
      <c r="O460" s="13" t="s">
        <v>71</v>
      </c>
      <c r="P460" s="13" t="s">
        <v>71</v>
      </c>
      <c r="Q460" s="16">
        <f t="shared" si="7"/>
        <v>1</v>
      </c>
      <c r="R460" s="14">
        <f>Q460*H460</f>
        <v>470.4</v>
      </c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>
        <v>1</v>
      </c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</row>
    <row r="461" spans="1:51" ht="44.25" customHeight="1" x14ac:dyDescent="0.25">
      <c r="A461" s="12">
        <v>413</v>
      </c>
      <c r="B461" s="12">
        <v>52</v>
      </c>
      <c r="C461" s="13" t="str">
        <f>CONCATENATE(D461,E461,K461,M461)</f>
        <v>M70432*96991LIJ</v>
      </c>
      <c r="D461" s="13" t="s">
        <v>1546</v>
      </c>
      <c r="E461" s="13" t="s">
        <v>50</v>
      </c>
      <c r="F461" s="14">
        <v>147</v>
      </c>
      <c r="G461" s="23">
        <f>+F461*Q461</f>
        <v>147</v>
      </c>
      <c r="H461" s="14">
        <v>470.4</v>
      </c>
      <c r="I461" s="23">
        <v>60</v>
      </c>
      <c r="J461" s="15"/>
      <c r="K461" s="13" t="s">
        <v>1547</v>
      </c>
      <c r="L461" s="13" t="s">
        <v>1548</v>
      </c>
      <c r="M461" s="13" t="s">
        <v>69</v>
      </c>
      <c r="N461" s="13" t="s">
        <v>70</v>
      </c>
      <c r="O461" s="13" t="s">
        <v>71</v>
      </c>
      <c r="P461" s="13" t="s">
        <v>71</v>
      </c>
      <c r="Q461" s="16">
        <f t="shared" si="7"/>
        <v>1</v>
      </c>
      <c r="R461" s="14">
        <f>Q461*H461</f>
        <v>470.4</v>
      </c>
      <c r="S461" s="17"/>
      <c r="T461" s="17"/>
      <c r="U461" s="17"/>
      <c r="V461" s="17"/>
      <c r="W461" s="17"/>
      <c r="X461" s="17"/>
      <c r="Y461" s="17"/>
      <c r="Z461" s="17"/>
      <c r="AA461" s="17">
        <v>1</v>
      </c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</row>
    <row r="462" spans="1:51" ht="44.25" customHeight="1" x14ac:dyDescent="0.25">
      <c r="A462" s="12">
        <v>413</v>
      </c>
      <c r="B462" s="12">
        <v>54</v>
      </c>
      <c r="C462" s="13" t="str">
        <f>CONCATENATE(D462,E462,K462,M462)</f>
        <v>M80481PZH97426LC7</v>
      </c>
      <c r="D462" s="13" t="s">
        <v>1551</v>
      </c>
      <c r="E462" s="13" t="s">
        <v>1552</v>
      </c>
      <c r="F462" s="14">
        <v>117</v>
      </c>
      <c r="G462" s="23">
        <f>+F462*Q462</f>
        <v>234</v>
      </c>
      <c r="H462" s="14">
        <v>374.4</v>
      </c>
      <c r="I462" s="23">
        <v>60</v>
      </c>
      <c r="J462" s="15"/>
      <c r="K462" s="13" t="s">
        <v>549</v>
      </c>
      <c r="L462" s="13" t="s">
        <v>1147</v>
      </c>
      <c r="M462" s="13" t="s">
        <v>620</v>
      </c>
      <c r="N462" s="13" t="s">
        <v>621</v>
      </c>
      <c r="O462" s="13" t="s">
        <v>71</v>
      </c>
      <c r="P462" s="13" t="s">
        <v>71</v>
      </c>
      <c r="Q462" s="16">
        <f t="shared" si="7"/>
        <v>2</v>
      </c>
      <c r="R462" s="14">
        <f>Q462*H462</f>
        <v>748.8</v>
      </c>
      <c r="S462" s="17"/>
      <c r="T462" s="17"/>
      <c r="U462" s="17"/>
      <c r="V462" s="17"/>
      <c r="W462" s="17">
        <v>1</v>
      </c>
      <c r="X462" s="17">
        <v>1</v>
      </c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</row>
    <row r="463" spans="1:51" ht="44.25" customHeight="1" x14ac:dyDescent="0.25">
      <c r="A463" s="12">
        <v>413</v>
      </c>
      <c r="B463" s="12">
        <v>55</v>
      </c>
      <c r="C463" s="13" t="str">
        <f>CONCATENATE(D463,E463,K463,M463)</f>
        <v>M82162PDM96504LHZ</v>
      </c>
      <c r="D463" s="13" t="s">
        <v>1221</v>
      </c>
      <c r="E463" s="13" t="s">
        <v>1553</v>
      </c>
      <c r="F463" s="14">
        <v>130</v>
      </c>
      <c r="G463" s="23">
        <f>+F463*Q463</f>
        <v>130</v>
      </c>
      <c r="H463" s="14">
        <v>416</v>
      </c>
      <c r="I463" s="23">
        <v>60</v>
      </c>
      <c r="J463" s="15"/>
      <c r="K463" s="13" t="s">
        <v>946</v>
      </c>
      <c r="L463" s="13" t="s">
        <v>1554</v>
      </c>
      <c r="M463" s="13" t="s">
        <v>89</v>
      </c>
      <c r="N463" s="13" t="s">
        <v>90</v>
      </c>
      <c r="O463" s="13" t="s">
        <v>71</v>
      </c>
      <c r="P463" s="13" t="s">
        <v>71</v>
      </c>
      <c r="Q463" s="16">
        <f t="shared" si="7"/>
        <v>1</v>
      </c>
      <c r="R463" s="14">
        <f>Q463*H463</f>
        <v>416</v>
      </c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>
        <v>1</v>
      </c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</row>
    <row r="464" spans="1:51" ht="44.25" customHeight="1" x14ac:dyDescent="0.25">
      <c r="A464" s="12">
        <v>413</v>
      </c>
      <c r="B464" s="12">
        <v>57</v>
      </c>
      <c r="C464" s="13" t="str">
        <f>CONCATENATE(D464,E464,K464,M464)</f>
        <v>D45624AFM97348LIJ</v>
      </c>
      <c r="D464" s="13" t="s">
        <v>1555</v>
      </c>
      <c r="E464" s="13" t="s">
        <v>1556</v>
      </c>
      <c r="F464" s="14">
        <v>160</v>
      </c>
      <c r="G464" s="23">
        <f>+F464*Q464</f>
        <v>320</v>
      </c>
      <c r="H464" s="14">
        <v>512</v>
      </c>
      <c r="I464" s="23">
        <v>60</v>
      </c>
      <c r="J464" s="15"/>
      <c r="K464" s="13" t="s">
        <v>1557</v>
      </c>
      <c r="L464" s="13" t="s">
        <v>1558</v>
      </c>
      <c r="M464" s="13" t="s">
        <v>69</v>
      </c>
      <c r="N464" s="13" t="s">
        <v>70</v>
      </c>
      <c r="O464" s="13" t="s">
        <v>71</v>
      </c>
      <c r="P464" s="13" t="s">
        <v>71</v>
      </c>
      <c r="Q464" s="16">
        <f t="shared" si="7"/>
        <v>2</v>
      </c>
      <c r="R464" s="14">
        <f>Q464*H464</f>
        <v>1024</v>
      </c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>
        <v>1</v>
      </c>
      <c r="AF464" s="17">
        <v>1</v>
      </c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</row>
    <row r="465" spans="1:51" ht="44.25" customHeight="1" x14ac:dyDescent="0.25">
      <c r="A465" s="12">
        <v>413</v>
      </c>
      <c r="B465" s="12">
        <v>58</v>
      </c>
      <c r="C465" s="13" t="str">
        <f>CONCATENATE(D465,E465,K465,M465)</f>
        <v>M12588MLH946050Q8</v>
      </c>
      <c r="D465" s="13" t="s">
        <v>1559</v>
      </c>
      <c r="E465" s="13" t="s">
        <v>1560</v>
      </c>
      <c r="F465" s="14">
        <v>296</v>
      </c>
      <c r="G465" s="23">
        <f>+F465*Q465</f>
        <v>888</v>
      </c>
      <c r="H465" s="14">
        <v>947.2</v>
      </c>
      <c r="I465" s="23">
        <v>60</v>
      </c>
      <c r="J465" s="15"/>
      <c r="K465" s="13" t="s">
        <v>1561</v>
      </c>
      <c r="L465" s="13" t="s">
        <v>1562</v>
      </c>
      <c r="M465" s="13" t="s">
        <v>1563</v>
      </c>
      <c r="N465" s="13" t="s">
        <v>1564</v>
      </c>
      <c r="O465" s="13" t="s">
        <v>71</v>
      </c>
      <c r="P465" s="13" t="s">
        <v>71</v>
      </c>
      <c r="Q465" s="16">
        <f t="shared" si="7"/>
        <v>3</v>
      </c>
      <c r="R465" s="14">
        <f>Q465*H465</f>
        <v>2841.6000000000004</v>
      </c>
      <c r="S465" s="17"/>
      <c r="T465" s="17"/>
      <c r="U465" s="17"/>
      <c r="V465" s="17">
        <v>1</v>
      </c>
      <c r="W465" s="17"/>
      <c r="X465" s="17"/>
      <c r="Y465" s="17"/>
      <c r="Z465" s="17"/>
      <c r="AA465" s="17"/>
      <c r="AB465" s="17"/>
      <c r="AC465" s="17"/>
      <c r="AD465" s="17">
        <v>1</v>
      </c>
      <c r="AE465" s="17"/>
      <c r="AF465" s="17"/>
      <c r="AG465" s="17"/>
      <c r="AH465" s="17"/>
      <c r="AI465" s="17">
        <v>1</v>
      </c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</row>
    <row r="466" spans="1:51" ht="44.25" customHeight="1" x14ac:dyDescent="0.25">
      <c r="A466" s="12">
        <v>413</v>
      </c>
      <c r="B466" s="12">
        <v>59</v>
      </c>
      <c r="C466" s="13" t="str">
        <f>CONCATENATE(D466,E466,K466,M466)</f>
        <v>M40127BOM98175636</v>
      </c>
      <c r="D466" s="13" t="s">
        <v>628</v>
      </c>
      <c r="E466" s="13" t="s">
        <v>1565</v>
      </c>
      <c r="F466" s="14">
        <v>400</v>
      </c>
      <c r="G466" s="23">
        <f>+F466*Q466</f>
        <v>400</v>
      </c>
      <c r="H466" s="14">
        <v>1280</v>
      </c>
      <c r="I466" s="23">
        <v>60</v>
      </c>
      <c r="J466" s="15"/>
      <c r="K466" s="13" t="s">
        <v>1566</v>
      </c>
      <c r="L466" s="13" t="s">
        <v>1567</v>
      </c>
      <c r="M466" s="13" t="s">
        <v>1568</v>
      </c>
      <c r="N466" s="13" t="s">
        <v>1569</v>
      </c>
      <c r="O466" s="13" t="s">
        <v>71</v>
      </c>
      <c r="P466" s="13" t="s">
        <v>71</v>
      </c>
      <c r="Q466" s="16">
        <f t="shared" si="7"/>
        <v>1</v>
      </c>
      <c r="R466" s="14">
        <f>Q466*H466</f>
        <v>1280</v>
      </c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>
        <v>1</v>
      </c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</row>
    <row r="467" spans="1:51" ht="44.25" customHeight="1" x14ac:dyDescent="0.25">
      <c r="A467" s="12">
        <v>413</v>
      </c>
      <c r="B467" s="12">
        <v>60</v>
      </c>
      <c r="C467" s="13" t="str">
        <f>CONCATENATE(D467,E467,K467,M467)</f>
        <v>M40238RCM98061LC7</v>
      </c>
      <c r="D467" s="13" t="s">
        <v>1570</v>
      </c>
      <c r="E467" s="13" t="s">
        <v>1571</v>
      </c>
      <c r="F467" s="14">
        <v>380</v>
      </c>
      <c r="G467" s="23">
        <f>+F467*Q467</f>
        <v>1140</v>
      </c>
      <c r="H467" s="14">
        <v>1216</v>
      </c>
      <c r="I467" s="23">
        <v>60</v>
      </c>
      <c r="J467" s="15"/>
      <c r="K467" s="13" t="s">
        <v>609</v>
      </c>
      <c r="L467" s="13" t="s">
        <v>1572</v>
      </c>
      <c r="M467" s="13" t="s">
        <v>620</v>
      </c>
      <c r="N467" s="13" t="s">
        <v>621</v>
      </c>
      <c r="O467" s="13" t="s">
        <v>71</v>
      </c>
      <c r="P467" s="13" t="s">
        <v>71</v>
      </c>
      <c r="Q467" s="16">
        <f t="shared" si="7"/>
        <v>3</v>
      </c>
      <c r="R467" s="14">
        <f>Q467*H467</f>
        <v>3648</v>
      </c>
      <c r="S467" s="17"/>
      <c r="T467" s="17"/>
      <c r="U467" s="17"/>
      <c r="V467" s="17"/>
      <c r="W467" s="17"/>
      <c r="X467" s="17"/>
      <c r="Y467" s="17"/>
      <c r="Z467" s="17"/>
      <c r="AA467" s="17">
        <v>1</v>
      </c>
      <c r="AB467" s="17">
        <v>1</v>
      </c>
      <c r="AC467" s="17"/>
      <c r="AD467" s="17"/>
      <c r="AE467" s="17">
        <v>1</v>
      </c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</row>
    <row r="468" spans="1:51" ht="44.25" customHeight="1" x14ac:dyDescent="0.25">
      <c r="A468" s="12">
        <v>413</v>
      </c>
      <c r="B468" s="12">
        <v>62</v>
      </c>
      <c r="C468" s="13" t="str">
        <f>CONCATENATE(D468,E468,K468,M468)</f>
        <v>M45580LRHR97416293</v>
      </c>
      <c r="D468" s="13" t="s">
        <v>1573</v>
      </c>
      <c r="E468" s="13" t="s">
        <v>820</v>
      </c>
      <c r="F468" s="14">
        <v>197</v>
      </c>
      <c r="G468" s="23">
        <f>+F468*Q468</f>
        <v>197</v>
      </c>
      <c r="H468" s="14">
        <v>630.4</v>
      </c>
      <c r="I468" s="23">
        <v>60</v>
      </c>
      <c r="J468" s="15"/>
      <c r="K468" s="13" t="s">
        <v>1574</v>
      </c>
      <c r="L468" s="13" t="s">
        <v>1575</v>
      </c>
      <c r="M468" s="13" t="s">
        <v>131</v>
      </c>
      <c r="N468" s="13" t="s">
        <v>132</v>
      </c>
      <c r="O468" s="13" t="s">
        <v>71</v>
      </c>
      <c r="P468" s="13" t="s">
        <v>71</v>
      </c>
      <c r="Q468" s="16">
        <f t="shared" si="7"/>
        <v>1</v>
      </c>
      <c r="R468" s="14">
        <f>Q468*H468</f>
        <v>630.4</v>
      </c>
      <c r="S468" s="17"/>
      <c r="T468" s="17"/>
      <c r="U468" s="17"/>
      <c r="V468" s="17"/>
      <c r="W468" s="17"/>
      <c r="X468" s="17"/>
      <c r="Y468" s="17"/>
      <c r="Z468" s="17"/>
      <c r="AA468" s="17"/>
      <c r="AB468" s="17">
        <v>1</v>
      </c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</row>
    <row r="469" spans="1:51" ht="44.25" customHeight="1" x14ac:dyDescent="0.25">
      <c r="A469" s="12">
        <v>385</v>
      </c>
      <c r="B469" s="12">
        <v>670</v>
      </c>
      <c r="C469" s="13" t="str">
        <f>CONCATENATE(D469,E469,K469,M469)</f>
        <v>M45741LRG98900293</v>
      </c>
      <c r="D469" s="13" t="s">
        <v>1576</v>
      </c>
      <c r="E469" s="13" t="s">
        <v>743</v>
      </c>
      <c r="F469" s="14">
        <v>230</v>
      </c>
      <c r="G469" s="23">
        <f>+F469*Q469</f>
        <v>230</v>
      </c>
      <c r="H469" s="14">
        <v>575</v>
      </c>
      <c r="I469" s="23">
        <v>60</v>
      </c>
      <c r="J469" s="15"/>
      <c r="K469" s="13" t="s">
        <v>1309</v>
      </c>
      <c r="L469" s="13" t="s">
        <v>1577</v>
      </c>
      <c r="M469" s="13" t="s">
        <v>131</v>
      </c>
      <c r="N469" s="13" t="s">
        <v>132</v>
      </c>
      <c r="O469" s="13" t="s">
        <v>71</v>
      </c>
      <c r="P469" s="13" t="s">
        <v>71</v>
      </c>
      <c r="Q469" s="16">
        <f t="shared" si="7"/>
        <v>1</v>
      </c>
      <c r="R469" s="14">
        <f>Q469*H469</f>
        <v>575</v>
      </c>
      <c r="S469" s="17"/>
      <c r="T469" s="17"/>
      <c r="U469" s="17"/>
      <c r="V469" s="17"/>
      <c r="W469" s="17"/>
      <c r="X469" s="17"/>
      <c r="Y469" s="17"/>
      <c r="Z469" s="17"/>
      <c r="AA469" s="17">
        <v>1</v>
      </c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</row>
    <row r="470" spans="1:51" ht="44.25" customHeight="1" x14ac:dyDescent="0.25">
      <c r="A470" s="12">
        <v>413</v>
      </c>
      <c r="B470" s="12">
        <v>64</v>
      </c>
      <c r="C470" s="13" t="str">
        <f>CONCATENATE(D470,E470,K470,M470)</f>
        <v>M45990TDH96504IVC</v>
      </c>
      <c r="D470" s="13" t="s">
        <v>1578</v>
      </c>
      <c r="E470" s="13" t="s">
        <v>831</v>
      </c>
      <c r="F470" s="14">
        <v>183</v>
      </c>
      <c r="G470" s="23">
        <f>+F470*Q470</f>
        <v>183</v>
      </c>
      <c r="H470" s="14">
        <v>585.6</v>
      </c>
      <c r="I470" s="23">
        <v>60</v>
      </c>
      <c r="J470" s="15"/>
      <c r="K470" s="13" t="s">
        <v>946</v>
      </c>
      <c r="L470" s="13" t="s">
        <v>1579</v>
      </c>
      <c r="M470" s="13" t="s">
        <v>982</v>
      </c>
      <c r="N470" s="13" t="s">
        <v>983</v>
      </c>
      <c r="O470" s="13" t="s">
        <v>71</v>
      </c>
      <c r="P470" s="13" t="s">
        <v>71</v>
      </c>
      <c r="Q470" s="16">
        <f t="shared" si="7"/>
        <v>1</v>
      </c>
      <c r="R470" s="14">
        <f>Q470*H470</f>
        <v>585.6</v>
      </c>
      <c r="S470" s="17"/>
      <c r="T470" s="17"/>
      <c r="U470" s="17"/>
      <c r="V470" s="17"/>
      <c r="W470" s="17"/>
      <c r="X470" s="17"/>
      <c r="Y470" s="17">
        <v>1</v>
      </c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</row>
    <row r="471" spans="1:51" ht="44.25" customHeight="1" x14ac:dyDescent="0.25">
      <c r="A471" s="12">
        <v>413</v>
      </c>
      <c r="B471" s="12">
        <v>65</v>
      </c>
      <c r="C471" s="13" t="str">
        <f>CONCATENATE(D471,E471,K471,M471)</f>
        <v>M47047VEG98900LIJ</v>
      </c>
      <c r="D471" s="13" t="s">
        <v>788</v>
      </c>
      <c r="E471" s="13" t="s">
        <v>595</v>
      </c>
      <c r="F471" s="14">
        <v>187</v>
      </c>
      <c r="G471" s="23">
        <f>+F471*Q471</f>
        <v>187</v>
      </c>
      <c r="H471" s="14">
        <v>598.4</v>
      </c>
      <c r="I471" s="23">
        <v>60</v>
      </c>
      <c r="J471" s="15"/>
      <c r="K471" s="13" t="s">
        <v>1309</v>
      </c>
      <c r="L471" s="13" t="s">
        <v>1580</v>
      </c>
      <c r="M471" s="13" t="s">
        <v>69</v>
      </c>
      <c r="N471" s="13" t="s">
        <v>70</v>
      </c>
      <c r="O471" s="13" t="s">
        <v>71</v>
      </c>
      <c r="P471" s="13" t="s">
        <v>71</v>
      </c>
      <c r="Q471" s="16">
        <f t="shared" si="7"/>
        <v>1</v>
      </c>
      <c r="R471" s="14">
        <f>Q471*H471</f>
        <v>598.4</v>
      </c>
      <c r="S471" s="17"/>
      <c r="T471" s="17"/>
      <c r="U471" s="17">
        <v>1</v>
      </c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</row>
    <row r="472" spans="1:51" ht="44.25" customHeight="1" x14ac:dyDescent="0.25">
      <c r="A472" s="12">
        <v>413</v>
      </c>
      <c r="B472" s="12">
        <v>66</v>
      </c>
      <c r="C472" s="13" t="str">
        <f>CONCATENATE(D472,E472,K472,M472)</f>
        <v>M47263LRH97416293</v>
      </c>
      <c r="D472" s="13" t="s">
        <v>1581</v>
      </c>
      <c r="E472" s="13" t="s">
        <v>820</v>
      </c>
      <c r="F472" s="14">
        <v>203</v>
      </c>
      <c r="G472" s="23">
        <f>+F472*Q472</f>
        <v>1015</v>
      </c>
      <c r="H472" s="14">
        <v>649.6</v>
      </c>
      <c r="I472" s="23">
        <v>60</v>
      </c>
      <c r="J472" s="15"/>
      <c r="K472" s="13" t="s">
        <v>1582</v>
      </c>
      <c r="L472" s="13" t="s">
        <v>1583</v>
      </c>
      <c r="M472" s="13" t="s">
        <v>131</v>
      </c>
      <c r="N472" s="13" t="s">
        <v>132</v>
      </c>
      <c r="O472" s="13" t="s">
        <v>71</v>
      </c>
      <c r="P472" s="13" t="s">
        <v>71</v>
      </c>
      <c r="Q472" s="16">
        <f t="shared" si="7"/>
        <v>5</v>
      </c>
      <c r="R472" s="14">
        <f>Q472*H472</f>
        <v>3248</v>
      </c>
      <c r="S472" s="17"/>
      <c r="T472" s="17"/>
      <c r="U472" s="17"/>
      <c r="V472" s="17"/>
      <c r="W472" s="17"/>
      <c r="X472" s="17">
        <v>1</v>
      </c>
      <c r="Y472" s="17"/>
      <c r="Z472" s="17">
        <v>1</v>
      </c>
      <c r="AA472" s="17"/>
      <c r="AB472" s="17">
        <v>1</v>
      </c>
      <c r="AC472" s="17">
        <v>1</v>
      </c>
      <c r="AD472" s="17"/>
      <c r="AE472" s="17">
        <v>1</v>
      </c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</row>
    <row r="473" spans="1:51" ht="44.25" customHeight="1" x14ac:dyDescent="0.25">
      <c r="A473" s="12">
        <v>413</v>
      </c>
      <c r="B473" s="12">
        <v>67</v>
      </c>
      <c r="C473" s="13" t="str">
        <f>CONCATENATE(D473,E473,K473,M473)</f>
        <v>M47268IVH98109LIJ</v>
      </c>
      <c r="D473" s="13" t="s">
        <v>1584</v>
      </c>
      <c r="E473" s="13" t="s">
        <v>663</v>
      </c>
      <c r="F473" s="14">
        <v>173</v>
      </c>
      <c r="G473" s="23">
        <f>+F473*Q473</f>
        <v>1211</v>
      </c>
      <c r="H473" s="14">
        <v>553.6</v>
      </c>
      <c r="I473" s="23">
        <v>60</v>
      </c>
      <c r="J473" s="15"/>
      <c r="K473" s="13" t="s">
        <v>718</v>
      </c>
      <c r="L473" s="13" t="s">
        <v>927</v>
      </c>
      <c r="M473" s="13" t="s">
        <v>69</v>
      </c>
      <c r="N473" s="13" t="s">
        <v>70</v>
      </c>
      <c r="O473" s="13" t="s">
        <v>71</v>
      </c>
      <c r="P473" s="13" t="s">
        <v>71</v>
      </c>
      <c r="Q473" s="16">
        <f t="shared" si="7"/>
        <v>7</v>
      </c>
      <c r="R473" s="14">
        <f>Q473*H473</f>
        <v>3875.2000000000003</v>
      </c>
      <c r="S473" s="17"/>
      <c r="T473" s="17"/>
      <c r="U473" s="17"/>
      <c r="V473" s="17"/>
      <c r="W473" s="17"/>
      <c r="X473" s="17"/>
      <c r="Y473" s="17">
        <v>1</v>
      </c>
      <c r="Z473" s="17"/>
      <c r="AA473" s="17">
        <v>2</v>
      </c>
      <c r="AB473" s="17"/>
      <c r="AC473" s="17">
        <v>3</v>
      </c>
      <c r="AD473" s="17">
        <v>1</v>
      </c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</row>
    <row r="474" spans="1:51" ht="44.25" customHeight="1" x14ac:dyDescent="0.25">
      <c r="A474" s="12">
        <v>413</v>
      </c>
      <c r="B474" s="12">
        <v>68</v>
      </c>
      <c r="C474" s="13" t="str">
        <f>CONCATENATE(D474,E474,K474,M474)</f>
        <v>M47268IVHR98109LIJ</v>
      </c>
      <c r="D474" s="13" t="s">
        <v>1584</v>
      </c>
      <c r="E474" s="13" t="s">
        <v>663</v>
      </c>
      <c r="F474" s="14">
        <v>221</v>
      </c>
      <c r="G474" s="23">
        <f>+F474*Q474</f>
        <v>1547</v>
      </c>
      <c r="H474" s="14">
        <v>707.2</v>
      </c>
      <c r="I474" s="23">
        <v>60</v>
      </c>
      <c r="J474" s="15"/>
      <c r="K474" s="13" t="s">
        <v>1585</v>
      </c>
      <c r="L474" s="13" t="s">
        <v>1586</v>
      </c>
      <c r="M474" s="13" t="s">
        <v>69</v>
      </c>
      <c r="N474" s="13" t="s">
        <v>70</v>
      </c>
      <c r="O474" s="13" t="s">
        <v>71</v>
      </c>
      <c r="P474" s="13" t="s">
        <v>71</v>
      </c>
      <c r="Q474" s="16">
        <f t="shared" si="7"/>
        <v>7</v>
      </c>
      <c r="R474" s="14">
        <f>Q474*H474</f>
        <v>4950.4000000000005</v>
      </c>
      <c r="S474" s="17"/>
      <c r="T474" s="17"/>
      <c r="U474" s="17"/>
      <c r="V474" s="17"/>
      <c r="W474" s="17">
        <v>1</v>
      </c>
      <c r="X474" s="17"/>
      <c r="Y474" s="17">
        <v>1</v>
      </c>
      <c r="Z474" s="17"/>
      <c r="AA474" s="17">
        <v>1</v>
      </c>
      <c r="AB474" s="17">
        <v>1</v>
      </c>
      <c r="AC474" s="17">
        <v>1</v>
      </c>
      <c r="AD474" s="17">
        <v>1</v>
      </c>
      <c r="AE474" s="17">
        <v>1</v>
      </c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</row>
    <row r="475" spans="1:51" ht="44.25" customHeight="1" x14ac:dyDescent="0.25">
      <c r="A475" s="12">
        <v>413</v>
      </c>
      <c r="B475" s="12">
        <v>69</v>
      </c>
      <c r="C475" s="13" t="str">
        <f>CONCATENATE(D475,E475,K475,M475)</f>
        <v>M47430POG94144QMT</v>
      </c>
      <c r="D475" s="13" t="s">
        <v>1587</v>
      </c>
      <c r="E475" s="13" t="s">
        <v>1322</v>
      </c>
      <c r="F475" s="14">
        <v>186</v>
      </c>
      <c r="G475" s="23">
        <f>+F475*Q475</f>
        <v>744</v>
      </c>
      <c r="H475" s="14">
        <v>595.20000000000005</v>
      </c>
      <c r="I475" s="23">
        <v>60</v>
      </c>
      <c r="J475" s="15"/>
      <c r="K475" s="13" t="s">
        <v>695</v>
      </c>
      <c r="L475" s="13" t="s">
        <v>1588</v>
      </c>
      <c r="M475" s="13" t="s">
        <v>1589</v>
      </c>
      <c r="N475" s="13" t="s">
        <v>1590</v>
      </c>
      <c r="O475" s="13" t="s">
        <v>71</v>
      </c>
      <c r="P475" s="13" t="s">
        <v>71</v>
      </c>
      <c r="Q475" s="16">
        <f t="shared" si="7"/>
        <v>4</v>
      </c>
      <c r="R475" s="14">
        <f>Q475*H475</f>
        <v>2380.8000000000002</v>
      </c>
      <c r="S475" s="17"/>
      <c r="T475" s="17"/>
      <c r="U475" s="17"/>
      <c r="V475" s="17"/>
      <c r="W475" s="17">
        <v>1</v>
      </c>
      <c r="X475" s="17"/>
      <c r="Y475" s="17"/>
      <c r="Z475" s="17"/>
      <c r="AA475" s="17">
        <v>1</v>
      </c>
      <c r="AB475" s="17"/>
      <c r="AC475" s="17">
        <v>1</v>
      </c>
      <c r="AD475" s="17"/>
      <c r="AE475" s="17">
        <v>1</v>
      </c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</row>
    <row r="476" spans="1:51" ht="44.25" customHeight="1" x14ac:dyDescent="0.25">
      <c r="A476" s="12">
        <v>413</v>
      </c>
      <c r="B476" s="12">
        <v>70</v>
      </c>
      <c r="C476" s="13" t="str">
        <f>CONCATENATE(D476,E476,K476,M476)</f>
        <v>M47430POG94144QQJ</v>
      </c>
      <c r="D476" s="13" t="s">
        <v>1587</v>
      </c>
      <c r="E476" s="13" t="s">
        <v>1322</v>
      </c>
      <c r="F476" s="14">
        <v>186</v>
      </c>
      <c r="G476" s="23">
        <f>+F476*Q476</f>
        <v>744</v>
      </c>
      <c r="H476" s="14">
        <v>595.20000000000005</v>
      </c>
      <c r="I476" s="23">
        <v>60</v>
      </c>
      <c r="J476" s="15"/>
      <c r="K476" s="13" t="s">
        <v>695</v>
      </c>
      <c r="L476" s="13" t="s">
        <v>1588</v>
      </c>
      <c r="M476" s="13" t="s">
        <v>1591</v>
      </c>
      <c r="N476" s="13" t="s">
        <v>1592</v>
      </c>
      <c r="O476" s="13" t="s">
        <v>71</v>
      </c>
      <c r="P476" s="13" t="s">
        <v>71</v>
      </c>
      <c r="Q476" s="16">
        <f t="shared" si="7"/>
        <v>4</v>
      </c>
      <c r="R476" s="14">
        <f>Q476*H476</f>
        <v>2380.8000000000002</v>
      </c>
      <c r="S476" s="17"/>
      <c r="T476" s="17"/>
      <c r="U476" s="17"/>
      <c r="V476" s="17"/>
      <c r="W476" s="17"/>
      <c r="X476" s="17"/>
      <c r="Y476" s="17">
        <v>1</v>
      </c>
      <c r="Z476" s="17"/>
      <c r="AA476" s="17">
        <v>2</v>
      </c>
      <c r="AB476" s="17"/>
      <c r="AC476" s="17"/>
      <c r="AD476" s="17"/>
      <c r="AE476" s="17">
        <v>1</v>
      </c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</row>
    <row r="477" spans="1:51" ht="44.25" customHeight="1" x14ac:dyDescent="0.25">
      <c r="A477" s="12">
        <v>413</v>
      </c>
      <c r="B477" s="12">
        <v>72</v>
      </c>
      <c r="C477" s="13" t="str">
        <f>CONCATENATE(D477,E477,K477,M477)</f>
        <v>M47471SRH94377P18</v>
      </c>
      <c r="D477" s="13" t="s">
        <v>1393</v>
      </c>
      <c r="E477" s="13" t="s">
        <v>1394</v>
      </c>
      <c r="F477" s="14">
        <v>172</v>
      </c>
      <c r="G477" s="23">
        <f>+F477*Q477</f>
        <v>688</v>
      </c>
      <c r="H477" s="14">
        <v>550.4</v>
      </c>
      <c r="I477" s="23">
        <v>60</v>
      </c>
      <c r="J477" s="15"/>
      <c r="K477" s="13" t="s">
        <v>1593</v>
      </c>
      <c r="L477" s="13" t="s">
        <v>1594</v>
      </c>
      <c r="M477" s="13" t="s">
        <v>1595</v>
      </c>
      <c r="N477" s="13" t="s">
        <v>1596</v>
      </c>
      <c r="O477" s="13" t="s">
        <v>71</v>
      </c>
      <c r="P477" s="13" t="s">
        <v>71</v>
      </c>
      <c r="Q477" s="16">
        <f t="shared" si="7"/>
        <v>4</v>
      </c>
      <c r="R477" s="14">
        <f>Q477*H477</f>
        <v>2201.6</v>
      </c>
      <c r="S477" s="17"/>
      <c r="T477" s="17"/>
      <c r="U477" s="17"/>
      <c r="V477" s="17"/>
      <c r="W477" s="17">
        <v>1</v>
      </c>
      <c r="X477" s="17">
        <v>1</v>
      </c>
      <c r="Y477" s="17">
        <v>1</v>
      </c>
      <c r="Z477" s="17"/>
      <c r="AA477" s="17"/>
      <c r="AB477" s="17"/>
      <c r="AC477" s="17"/>
      <c r="AD477" s="17">
        <v>1</v>
      </c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</row>
    <row r="478" spans="1:51" ht="44.25" customHeight="1" x14ac:dyDescent="0.25">
      <c r="A478" s="12">
        <v>413</v>
      </c>
      <c r="B478" s="12">
        <v>73</v>
      </c>
      <c r="C478" s="13" t="str">
        <f>CONCATENATE(D478,E478,K478,M478)</f>
        <v>M47472SRH94377P18</v>
      </c>
      <c r="D478" s="13" t="s">
        <v>1597</v>
      </c>
      <c r="E478" s="13" t="s">
        <v>1394</v>
      </c>
      <c r="F478" s="14">
        <v>172</v>
      </c>
      <c r="G478" s="23">
        <f>+F478*Q478</f>
        <v>688</v>
      </c>
      <c r="H478" s="14">
        <v>550.4</v>
      </c>
      <c r="I478" s="23">
        <v>60</v>
      </c>
      <c r="J478" s="15"/>
      <c r="K478" s="13" t="s">
        <v>1593</v>
      </c>
      <c r="L478" s="13" t="s">
        <v>1598</v>
      </c>
      <c r="M478" s="13" t="s">
        <v>1595</v>
      </c>
      <c r="N478" s="13" t="s">
        <v>1596</v>
      </c>
      <c r="O478" s="13" t="s">
        <v>71</v>
      </c>
      <c r="P478" s="13" t="s">
        <v>71</v>
      </c>
      <c r="Q478" s="16">
        <f t="shared" si="7"/>
        <v>4</v>
      </c>
      <c r="R478" s="14">
        <f>Q478*H478</f>
        <v>2201.6</v>
      </c>
      <c r="S478" s="17"/>
      <c r="T478" s="17"/>
      <c r="U478" s="17"/>
      <c r="V478" s="17"/>
      <c r="W478" s="17">
        <v>1</v>
      </c>
      <c r="X478" s="17">
        <v>1</v>
      </c>
      <c r="Y478" s="17">
        <v>1</v>
      </c>
      <c r="Z478" s="17">
        <v>1</v>
      </c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</row>
    <row r="479" spans="1:51" ht="44.25" customHeight="1" x14ac:dyDescent="0.25">
      <c r="A479" s="12">
        <v>413</v>
      </c>
      <c r="B479" s="12">
        <v>74</v>
      </c>
      <c r="C479" s="13" t="str">
        <f>CONCATENATE(D479,E479,K479,M479)</f>
        <v>M47473SRG98168RB9</v>
      </c>
      <c r="D479" s="13" t="s">
        <v>1599</v>
      </c>
      <c r="E479" s="13" t="s">
        <v>1600</v>
      </c>
      <c r="F479" s="14">
        <v>196</v>
      </c>
      <c r="G479" s="23">
        <f>+F479*Q479</f>
        <v>588</v>
      </c>
      <c r="H479" s="14">
        <v>627.20000000000005</v>
      </c>
      <c r="I479" s="23">
        <v>60</v>
      </c>
      <c r="J479" s="15"/>
      <c r="K479" s="13" t="s">
        <v>713</v>
      </c>
      <c r="L479" s="13" t="s">
        <v>1601</v>
      </c>
      <c r="M479" s="13" t="s">
        <v>1602</v>
      </c>
      <c r="N479" s="13" t="s">
        <v>1603</v>
      </c>
      <c r="O479" s="13" t="s">
        <v>71</v>
      </c>
      <c r="P479" s="13" t="s">
        <v>71</v>
      </c>
      <c r="Q479" s="16">
        <f t="shared" si="7"/>
        <v>3</v>
      </c>
      <c r="R479" s="14">
        <f>Q479*H479</f>
        <v>1881.6000000000001</v>
      </c>
      <c r="S479" s="17"/>
      <c r="T479" s="17"/>
      <c r="U479" s="17"/>
      <c r="V479" s="17"/>
      <c r="W479" s="17"/>
      <c r="X479" s="17"/>
      <c r="Y479" s="17"/>
      <c r="Z479" s="17">
        <v>1</v>
      </c>
      <c r="AA479" s="17">
        <v>1</v>
      </c>
      <c r="AB479" s="17"/>
      <c r="AC479" s="17">
        <v>1</v>
      </c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</row>
    <row r="480" spans="1:51" ht="44.25" customHeight="1" x14ac:dyDescent="0.25">
      <c r="A480" s="12">
        <v>413</v>
      </c>
      <c r="B480" s="12">
        <v>75</v>
      </c>
      <c r="C480" s="13" t="str">
        <f>CONCATENATE(D480,E480,K480,M480)</f>
        <v>M47473SRM98168RB9</v>
      </c>
      <c r="D480" s="13" t="s">
        <v>1599</v>
      </c>
      <c r="E480" s="13" t="s">
        <v>1604</v>
      </c>
      <c r="F480" s="14">
        <v>196</v>
      </c>
      <c r="G480" s="23">
        <f>+F480*Q480</f>
        <v>980</v>
      </c>
      <c r="H480" s="14">
        <v>627.20000000000005</v>
      </c>
      <c r="I480" s="23">
        <v>60</v>
      </c>
      <c r="J480" s="15"/>
      <c r="K480" s="13" t="s">
        <v>713</v>
      </c>
      <c r="L480" s="13" t="s">
        <v>1601</v>
      </c>
      <c r="M480" s="13" t="s">
        <v>1602</v>
      </c>
      <c r="N480" s="13" t="s">
        <v>1603</v>
      </c>
      <c r="O480" s="13" t="s">
        <v>71</v>
      </c>
      <c r="P480" s="13" t="s">
        <v>71</v>
      </c>
      <c r="Q480" s="16">
        <f t="shared" si="7"/>
        <v>5</v>
      </c>
      <c r="R480" s="14">
        <f>Q480*H480</f>
        <v>3136</v>
      </c>
      <c r="S480" s="17"/>
      <c r="T480" s="17"/>
      <c r="U480" s="17"/>
      <c r="V480" s="17"/>
      <c r="W480" s="17"/>
      <c r="X480" s="17"/>
      <c r="Y480" s="17"/>
      <c r="Z480" s="17"/>
      <c r="AA480" s="17"/>
      <c r="AB480" s="17">
        <v>1</v>
      </c>
      <c r="AC480" s="17"/>
      <c r="AD480" s="17"/>
      <c r="AE480" s="17">
        <v>1</v>
      </c>
      <c r="AF480" s="17">
        <v>1</v>
      </c>
      <c r="AG480" s="17"/>
      <c r="AH480" s="17"/>
      <c r="AI480" s="17">
        <v>2</v>
      </c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</row>
    <row r="481" spans="1:51" ht="44.25" customHeight="1" x14ac:dyDescent="0.25">
      <c r="A481" s="12">
        <v>413</v>
      </c>
      <c r="B481" s="12">
        <v>76</v>
      </c>
      <c r="C481" s="13" t="str">
        <f>CONCATENATE(D481,E481,K481,M481)</f>
        <v>M47481SRH94601P18</v>
      </c>
      <c r="D481" s="13" t="s">
        <v>1605</v>
      </c>
      <c r="E481" s="13" t="s">
        <v>1394</v>
      </c>
      <c r="F481" s="14">
        <v>252</v>
      </c>
      <c r="G481" s="23">
        <f>+F481*Q481</f>
        <v>252</v>
      </c>
      <c r="H481" s="14">
        <v>806.4</v>
      </c>
      <c r="I481" s="23">
        <v>60</v>
      </c>
      <c r="J481" s="15"/>
      <c r="K481" s="13" t="s">
        <v>1606</v>
      </c>
      <c r="L481" s="13" t="s">
        <v>1607</v>
      </c>
      <c r="M481" s="13" t="s">
        <v>1595</v>
      </c>
      <c r="N481" s="13" t="s">
        <v>1596</v>
      </c>
      <c r="O481" s="13" t="s">
        <v>71</v>
      </c>
      <c r="P481" s="13" t="s">
        <v>71</v>
      </c>
      <c r="Q481" s="16">
        <f t="shared" si="7"/>
        <v>1</v>
      </c>
      <c r="R481" s="14">
        <f>Q481*H481</f>
        <v>806.4</v>
      </c>
      <c r="S481" s="17"/>
      <c r="T481" s="17"/>
      <c r="U481" s="17"/>
      <c r="V481" s="17"/>
      <c r="W481" s="17"/>
      <c r="X481" s="17"/>
      <c r="Y481" s="17">
        <v>1</v>
      </c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</row>
    <row r="482" spans="1:51" ht="44.25" customHeight="1" x14ac:dyDescent="0.25">
      <c r="A482" s="12">
        <v>413</v>
      </c>
      <c r="B482" s="12">
        <v>77</v>
      </c>
      <c r="C482" s="13" t="str">
        <f>CONCATENATE(D482,E482,K482,M482)</f>
        <v>M47504MLG94437QJR</v>
      </c>
      <c r="D482" s="13" t="s">
        <v>1608</v>
      </c>
      <c r="E482" s="13" t="s">
        <v>1609</v>
      </c>
      <c r="F482" s="14">
        <v>153</v>
      </c>
      <c r="G482" s="23">
        <f>+F482*Q482</f>
        <v>153</v>
      </c>
      <c r="H482" s="14">
        <v>489.6</v>
      </c>
      <c r="I482" s="23">
        <v>60</v>
      </c>
      <c r="J482" s="15"/>
      <c r="K482" s="13" t="s">
        <v>1610</v>
      </c>
      <c r="L482" s="13" t="s">
        <v>1611</v>
      </c>
      <c r="M482" s="13" t="s">
        <v>1612</v>
      </c>
      <c r="N482" s="13" t="s">
        <v>1613</v>
      </c>
      <c r="O482" s="13" t="s">
        <v>71</v>
      </c>
      <c r="P482" s="13" t="s">
        <v>71</v>
      </c>
      <c r="Q482" s="16">
        <f t="shared" si="7"/>
        <v>1</v>
      </c>
      <c r="R482" s="14">
        <f>Q482*H482</f>
        <v>489.6</v>
      </c>
      <c r="S482" s="17"/>
      <c r="T482" s="17"/>
      <c r="U482" s="17"/>
      <c r="V482" s="17"/>
      <c r="W482" s="17"/>
      <c r="X482" s="17"/>
      <c r="Y482" s="17"/>
      <c r="Z482" s="17">
        <v>1</v>
      </c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</row>
    <row r="483" spans="1:51" ht="44.25" customHeight="1" x14ac:dyDescent="0.25">
      <c r="A483" s="12">
        <v>413</v>
      </c>
      <c r="B483" s="12">
        <v>78</v>
      </c>
      <c r="C483" s="13" t="str">
        <f>CONCATENATE(D483,E483,K483,M483)</f>
        <v>M47520OLG94666293</v>
      </c>
      <c r="D483" s="13" t="s">
        <v>1614</v>
      </c>
      <c r="E483" s="13" t="s">
        <v>1615</v>
      </c>
      <c r="F483" s="14">
        <v>275</v>
      </c>
      <c r="G483" s="23">
        <f>+F483*Q483</f>
        <v>1375</v>
      </c>
      <c r="H483" s="14">
        <v>880</v>
      </c>
      <c r="I483" s="23">
        <v>60</v>
      </c>
      <c r="J483" s="15"/>
      <c r="K483" s="13" t="s">
        <v>1616</v>
      </c>
      <c r="L483" s="13" t="s">
        <v>1617</v>
      </c>
      <c r="M483" s="13" t="s">
        <v>131</v>
      </c>
      <c r="N483" s="13" t="s">
        <v>132</v>
      </c>
      <c r="O483" s="13" t="s">
        <v>71</v>
      </c>
      <c r="P483" s="13" t="s">
        <v>71</v>
      </c>
      <c r="Q483" s="16">
        <f t="shared" si="7"/>
        <v>5</v>
      </c>
      <c r="R483" s="14">
        <f>Q483*H483</f>
        <v>4400</v>
      </c>
      <c r="S483" s="17"/>
      <c r="T483" s="17"/>
      <c r="U483" s="17"/>
      <c r="V483" s="17"/>
      <c r="W483" s="17"/>
      <c r="X483" s="17"/>
      <c r="Y483" s="17">
        <v>1</v>
      </c>
      <c r="Z483" s="17"/>
      <c r="AA483" s="17">
        <v>1</v>
      </c>
      <c r="AB483" s="17">
        <v>1</v>
      </c>
      <c r="AC483" s="17">
        <v>1</v>
      </c>
      <c r="AD483" s="17"/>
      <c r="AE483" s="17">
        <v>1</v>
      </c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</row>
    <row r="484" spans="1:51" ht="44.25" customHeight="1" x14ac:dyDescent="0.25">
      <c r="A484" s="12">
        <v>413</v>
      </c>
      <c r="B484" s="12">
        <v>79</v>
      </c>
      <c r="C484" s="13" t="str">
        <f>CONCATENATE(D484,E484,K484,M484)</f>
        <v>M47543MLH98900RPG</v>
      </c>
      <c r="D484" s="13" t="s">
        <v>1618</v>
      </c>
      <c r="E484" s="13" t="s">
        <v>1560</v>
      </c>
      <c r="F484" s="14">
        <v>264</v>
      </c>
      <c r="G484" s="23">
        <f>+F484*Q484</f>
        <v>264</v>
      </c>
      <c r="H484" s="14">
        <v>844.8</v>
      </c>
      <c r="I484" s="23">
        <v>60</v>
      </c>
      <c r="J484" s="15"/>
      <c r="K484" s="13" t="s">
        <v>1309</v>
      </c>
      <c r="L484" s="13" t="s">
        <v>1310</v>
      </c>
      <c r="M484" s="13" t="s">
        <v>1619</v>
      </c>
      <c r="N484" s="13" t="s">
        <v>1620</v>
      </c>
      <c r="O484" s="13" t="s">
        <v>71</v>
      </c>
      <c r="P484" s="13" t="s">
        <v>71</v>
      </c>
      <c r="Q484" s="16">
        <f t="shared" si="7"/>
        <v>1</v>
      </c>
      <c r="R484" s="14">
        <f>Q484*H484</f>
        <v>844.8</v>
      </c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>
        <v>1</v>
      </c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</row>
    <row r="485" spans="1:51" ht="44.25" customHeight="1" x14ac:dyDescent="0.25">
      <c r="A485" s="12">
        <v>413</v>
      </c>
      <c r="B485" s="12">
        <v>80</v>
      </c>
      <c r="C485" s="13" t="str">
        <f>CONCATENATE(D485,E485,K485,M485)</f>
        <v>M47554POH94686293</v>
      </c>
      <c r="D485" s="13" t="s">
        <v>1621</v>
      </c>
      <c r="E485" s="13" t="s">
        <v>1319</v>
      </c>
      <c r="F485" s="14">
        <v>234</v>
      </c>
      <c r="G485" s="23">
        <f>+F485*Q485</f>
        <v>1638</v>
      </c>
      <c r="H485" s="14">
        <v>748.8</v>
      </c>
      <c r="I485" s="23">
        <v>60</v>
      </c>
      <c r="J485" s="15"/>
      <c r="K485" s="13" t="s">
        <v>1622</v>
      </c>
      <c r="L485" s="13" t="s">
        <v>1623</v>
      </c>
      <c r="M485" s="13" t="s">
        <v>131</v>
      </c>
      <c r="N485" s="13" t="s">
        <v>132</v>
      </c>
      <c r="O485" s="13" t="s">
        <v>71</v>
      </c>
      <c r="P485" s="13" t="s">
        <v>71</v>
      </c>
      <c r="Q485" s="16">
        <f t="shared" si="7"/>
        <v>7</v>
      </c>
      <c r="R485" s="14">
        <f>Q485*H485</f>
        <v>5241.5999999999995</v>
      </c>
      <c r="S485" s="17"/>
      <c r="T485" s="17"/>
      <c r="U485" s="17"/>
      <c r="V485" s="17"/>
      <c r="W485" s="17"/>
      <c r="X485" s="17">
        <v>1</v>
      </c>
      <c r="Y485" s="17">
        <v>1</v>
      </c>
      <c r="Z485" s="17">
        <v>1</v>
      </c>
      <c r="AA485" s="17">
        <v>1</v>
      </c>
      <c r="AB485" s="17">
        <v>1</v>
      </c>
      <c r="AC485" s="17">
        <v>1</v>
      </c>
      <c r="AD485" s="17"/>
      <c r="AE485" s="17">
        <v>1</v>
      </c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</row>
    <row r="486" spans="1:51" ht="44.25" customHeight="1" x14ac:dyDescent="0.25">
      <c r="A486" s="12">
        <v>413</v>
      </c>
      <c r="B486" s="12">
        <v>81</v>
      </c>
      <c r="C486" s="13" t="str">
        <f>CONCATENATE(D486,E486,K486,M486)</f>
        <v>M47556POH977880Q6</v>
      </c>
      <c r="D486" s="13" t="s">
        <v>1624</v>
      </c>
      <c r="E486" s="13" t="s">
        <v>1319</v>
      </c>
      <c r="F486" s="14">
        <v>264</v>
      </c>
      <c r="G486" s="23">
        <f>+F486*Q486</f>
        <v>1848</v>
      </c>
      <c r="H486" s="14">
        <v>844.8</v>
      </c>
      <c r="I486" s="23">
        <v>60</v>
      </c>
      <c r="J486" s="15"/>
      <c r="K486" s="13" t="s">
        <v>726</v>
      </c>
      <c r="L486" s="13" t="s">
        <v>857</v>
      </c>
      <c r="M486" s="13" t="s">
        <v>1625</v>
      </c>
      <c r="N486" s="13" t="s">
        <v>1626</v>
      </c>
      <c r="O486" s="13" t="s">
        <v>71</v>
      </c>
      <c r="P486" s="13" t="s">
        <v>71</v>
      </c>
      <c r="Q486" s="16">
        <f t="shared" si="7"/>
        <v>7</v>
      </c>
      <c r="R486" s="14">
        <f>Q486*H486</f>
        <v>5913.5999999999995</v>
      </c>
      <c r="S486" s="17"/>
      <c r="T486" s="17"/>
      <c r="U486" s="17"/>
      <c r="V486" s="17"/>
      <c r="W486" s="17"/>
      <c r="X486" s="17">
        <v>1</v>
      </c>
      <c r="Y486" s="17">
        <v>1</v>
      </c>
      <c r="Z486" s="17">
        <v>1</v>
      </c>
      <c r="AA486" s="17">
        <v>1</v>
      </c>
      <c r="AB486" s="17">
        <v>1</v>
      </c>
      <c r="AC486" s="17">
        <v>1</v>
      </c>
      <c r="AD486" s="17"/>
      <c r="AE486" s="17">
        <v>1</v>
      </c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</row>
    <row r="487" spans="1:51" ht="44.25" customHeight="1" x14ac:dyDescent="0.25">
      <c r="A487" s="12">
        <v>413</v>
      </c>
      <c r="B487" s="12">
        <v>82</v>
      </c>
      <c r="C487" s="13" t="str">
        <f>CONCATENATE(D487,E487,K487,M487)</f>
        <v>M50015VEG98900AEB</v>
      </c>
      <c r="D487" s="13" t="s">
        <v>1627</v>
      </c>
      <c r="E487" s="13" t="s">
        <v>595</v>
      </c>
      <c r="F487" s="14">
        <v>182</v>
      </c>
      <c r="G487" s="23">
        <f>+F487*Q487</f>
        <v>728</v>
      </c>
      <c r="H487" s="14">
        <v>582.4</v>
      </c>
      <c r="I487" s="23">
        <v>60</v>
      </c>
      <c r="J487" s="15"/>
      <c r="K487" s="13" t="s">
        <v>1309</v>
      </c>
      <c r="L487" s="13" t="s">
        <v>1628</v>
      </c>
      <c r="M487" s="13" t="s">
        <v>666</v>
      </c>
      <c r="N487" s="13" t="s">
        <v>667</v>
      </c>
      <c r="O487" s="13" t="s">
        <v>71</v>
      </c>
      <c r="P487" s="13" t="s">
        <v>71</v>
      </c>
      <c r="Q487" s="16">
        <f t="shared" si="7"/>
        <v>4</v>
      </c>
      <c r="R487" s="14">
        <f>Q487*H487</f>
        <v>2329.6</v>
      </c>
      <c r="S487" s="17"/>
      <c r="T487" s="17"/>
      <c r="U487" s="17"/>
      <c r="V487" s="17">
        <v>2</v>
      </c>
      <c r="W487" s="17">
        <v>2</v>
      </c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</row>
    <row r="488" spans="1:51" ht="44.25" customHeight="1" x14ac:dyDescent="0.25">
      <c r="A488" s="12">
        <v>413</v>
      </c>
      <c r="B488" s="12">
        <v>83</v>
      </c>
      <c r="C488" s="13" t="str">
        <f>CONCATENATE(D488,E488,K488,M488)</f>
        <v>M60453DUM97283QQT</v>
      </c>
      <c r="D488" s="13" t="s">
        <v>991</v>
      </c>
      <c r="E488" s="13" t="s">
        <v>992</v>
      </c>
      <c r="F488" s="14">
        <v>132</v>
      </c>
      <c r="G488" s="23">
        <f>+F488*Q488</f>
        <v>792</v>
      </c>
      <c r="H488" s="14">
        <v>422.4</v>
      </c>
      <c r="I488" s="23">
        <v>60</v>
      </c>
      <c r="J488" s="15"/>
      <c r="K488" s="13" t="s">
        <v>1629</v>
      </c>
      <c r="L488" s="13" t="s">
        <v>1630</v>
      </c>
      <c r="M488" s="13" t="s">
        <v>1631</v>
      </c>
      <c r="N488" s="13" t="s">
        <v>1632</v>
      </c>
      <c r="O488" s="13" t="s">
        <v>71</v>
      </c>
      <c r="P488" s="13" t="s">
        <v>71</v>
      </c>
      <c r="Q488" s="16">
        <f t="shared" si="7"/>
        <v>6</v>
      </c>
      <c r="R488" s="14">
        <f>Q488*H488</f>
        <v>2534.3999999999996</v>
      </c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>
        <v>3</v>
      </c>
      <c r="AD488" s="17"/>
      <c r="AE488" s="17">
        <v>3</v>
      </c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</row>
    <row r="489" spans="1:51" ht="44.25" customHeight="1" x14ac:dyDescent="0.25">
      <c r="A489" s="6">
        <v>413</v>
      </c>
      <c r="B489" s="6">
        <v>84</v>
      </c>
      <c r="C489" s="7" t="str">
        <f>CONCATENATE(D489,E489,K489,M489)</f>
        <v>M70376SCFM97426AEB</v>
      </c>
      <c r="D489" s="7" t="s">
        <v>1633</v>
      </c>
      <c r="E489" s="7" t="s">
        <v>1634</v>
      </c>
      <c r="F489" s="8">
        <v>128</v>
      </c>
      <c r="G489" s="23">
        <f>+F489*Q489</f>
        <v>128</v>
      </c>
      <c r="H489" s="8">
        <v>409.6</v>
      </c>
      <c r="I489" s="23">
        <v>60</v>
      </c>
      <c r="J489" s="9"/>
      <c r="K489" s="7" t="s">
        <v>549</v>
      </c>
      <c r="L489" s="7" t="s">
        <v>1092</v>
      </c>
      <c r="M489" s="7" t="s">
        <v>666</v>
      </c>
      <c r="N489" s="7" t="s">
        <v>667</v>
      </c>
      <c r="O489" s="7" t="s">
        <v>71</v>
      </c>
      <c r="P489" s="7" t="s">
        <v>71</v>
      </c>
      <c r="Q489" s="10">
        <f t="shared" si="7"/>
        <v>1</v>
      </c>
      <c r="R489" s="8">
        <f>Q489*H489</f>
        <v>409.6</v>
      </c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>
        <v>1</v>
      </c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</row>
    <row r="490" spans="1:51" ht="44.25" customHeight="1" x14ac:dyDescent="0.25">
      <c r="A490" s="12">
        <v>413</v>
      </c>
      <c r="B490" s="12">
        <v>85</v>
      </c>
      <c r="C490" s="13" t="str">
        <f>CONCATENATE(D490,E490,K490,M490)</f>
        <v>M70376SCFM98PEMRNJ</v>
      </c>
      <c r="D490" s="13" t="s">
        <v>1633</v>
      </c>
      <c r="E490" s="13" t="s">
        <v>1634</v>
      </c>
      <c r="F490" s="14">
        <v>120</v>
      </c>
      <c r="G490" s="23">
        <f>+F490*Q490</f>
        <v>480</v>
      </c>
      <c r="H490" s="14">
        <v>384</v>
      </c>
      <c r="I490" s="23">
        <v>60</v>
      </c>
      <c r="J490" s="15"/>
      <c r="K490" s="13" t="s">
        <v>1037</v>
      </c>
      <c r="L490" s="13" t="s">
        <v>1136</v>
      </c>
      <c r="M490" s="13" t="s">
        <v>1635</v>
      </c>
      <c r="N490" s="13" t="s">
        <v>1636</v>
      </c>
      <c r="O490" s="13" t="s">
        <v>71</v>
      </c>
      <c r="P490" s="13" t="s">
        <v>71</v>
      </c>
      <c r="Q490" s="16">
        <f t="shared" si="7"/>
        <v>4</v>
      </c>
      <c r="R490" s="14">
        <f>Q490*H490</f>
        <v>1536</v>
      </c>
      <c r="S490" s="17"/>
      <c r="T490" s="17"/>
      <c r="U490" s="17"/>
      <c r="V490" s="17"/>
      <c r="W490" s="17">
        <v>1</v>
      </c>
      <c r="X490" s="17">
        <v>1</v>
      </c>
      <c r="Y490" s="17">
        <v>1</v>
      </c>
      <c r="Z490" s="17"/>
      <c r="AA490" s="17">
        <v>1</v>
      </c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</row>
    <row r="491" spans="1:51" ht="44.25" customHeight="1" x14ac:dyDescent="0.25">
      <c r="A491" s="6">
        <v>413</v>
      </c>
      <c r="B491" s="6">
        <v>86</v>
      </c>
      <c r="C491" s="7" t="str">
        <f>CONCATENATE(D491,E491,K491,M491)</f>
        <v>M70444FD94515RDN</v>
      </c>
      <c r="D491" s="7" t="s">
        <v>1637</v>
      </c>
      <c r="E491" s="7" t="s">
        <v>1638</v>
      </c>
      <c r="F491" s="8">
        <v>134</v>
      </c>
      <c r="G491" s="23">
        <f>+F491*Q491</f>
        <v>134</v>
      </c>
      <c r="H491" s="8">
        <v>428.8</v>
      </c>
      <c r="I491" s="23">
        <v>60</v>
      </c>
      <c r="J491" s="9"/>
      <c r="K491" s="7" t="s">
        <v>1639</v>
      </c>
      <c r="L491" s="7" t="s">
        <v>1640</v>
      </c>
      <c r="M491" s="7" t="s">
        <v>1641</v>
      </c>
      <c r="N491" s="7" t="s">
        <v>1642</v>
      </c>
      <c r="O491" s="7" t="s">
        <v>71</v>
      </c>
      <c r="P491" s="7" t="s">
        <v>71</v>
      </c>
      <c r="Q491" s="10">
        <f t="shared" si="7"/>
        <v>1</v>
      </c>
      <c r="R491" s="8">
        <f>Q491*H491</f>
        <v>428.8</v>
      </c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>
        <v>1</v>
      </c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</row>
    <row r="492" spans="1:51" ht="44.25" customHeight="1" x14ac:dyDescent="0.25">
      <c r="A492" s="6">
        <v>413</v>
      </c>
      <c r="B492" s="6">
        <v>87</v>
      </c>
      <c r="C492" s="7" t="str">
        <f>CONCATENATE(D492,E492,K492,M492)</f>
        <v>M70458NA94608790</v>
      </c>
      <c r="D492" s="7" t="s">
        <v>1643</v>
      </c>
      <c r="E492" s="7" t="s">
        <v>1333</v>
      </c>
      <c r="F492" s="8">
        <v>165</v>
      </c>
      <c r="G492" s="23">
        <f>+F492*Q492</f>
        <v>330</v>
      </c>
      <c r="H492" s="8">
        <v>528</v>
      </c>
      <c r="I492" s="23">
        <v>60</v>
      </c>
      <c r="J492" s="9"/>
      <c r="K492" s="7" t="s">
        <v>1644</v>
      </c>
      <c r="L492" s="7" t="s">
        <v>1645</v>
      </c>
      <c r="M492" s="7" t="s">
        <v>175</v>
      </c>
      <c r="N492" s="7" t="s">
        <v>176</v>
      </c>
      <c r="O492" s="7" t="s">
        <v>71</v>
      </c>
      <c r="P492" s="7" t="s">
        <v>71</v>
      </c>
      <c r="Q492" s="10">
        <f t="shared" si="7"/>
        <v>2</v>
      </c>
      <c r="R492" s="8">
        <f>Q492*H492</f>
        <v>1056</v>
      </c>
      <c r="S492" s="11"/>
      <c r="T492" s="11"/>
      <c r="U492" s="11"/>
      <c r="V492" s="11"/>
      <c r="W492" s="11"/>
      <c r="X492" s="11"/>
      <c r="Y492" s="11">
        <v>1</v>
      </c>
      <c r="Z492" s="11"/>
      <c r="AA492" s="11">
        <v>1</v>
      </c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</row>
    <row r="493" spans="1:51" ht="44.25" customHeight="1" x14ac:dyDescent="0.25">
      <c r="A493" s="12">
        <v>413</v>
      </c>
      <c r="B493" s="12">
        <v>88</v>
      </c>
      <c r="C493" s="13" t="str">
        <f>CONCATENATE(D493,E493,K493,M493)</f>
        <v>M70460NA96858CAL</v>
      </c>
      <c r="D493" s="13" t="s">
        <v>1402</v>
      </c>
      <c r="E493" s="13" t="s">
        <v>1333</v>
      </c>
      <c r="F493" s="14">
        <v>130</v>
      </c>
      <c r="G493" s="23">
        <f>+F493*Q493</f>
        <v>780</v>
      </c>
      <c r="H493" s="14">
        <v>416</v>
      </c>
      <c r="I493" s="23">
        <v>60</v>
      </c>
      <c r="J493" s="15"/>
      <c r="K493" s="13" t="s">
        <v>1403</v>
      </c>
      <c r="L493" s="13" t="s">
        <v>1404</v>
      </c>
      <c r="M493" s="13" t="s">
        <v>1646</v>
      </c>
      <c r="N493" s="13" t="s">
        <v>1647</v>
      </c>
      <c r="O493" s="13" t="s">
        <v>71</v>
      </c>
      <c r="P493" s="13" t="s">
        <v>71</v>
      </c>
      <c r="Q493" s="16">
        <f t="shared" si="7"/>
        <v>6</v>
      </c>
      <c r="R493" s="14">
        <f>Q493*H493</f>
        <v>2496</v>
      </c>
      <c r="S493" s="17"/>
      <c r="T493" s="17"/>
      <c r="U493" s="17"/>
      <c r="V493" s="17"/>
      <c r="W493" s="17"/>
      <c r="X493" s="17"/>
      <c r="Y493" s="17"/>
      <c r="Z493" s="17">
        <v>6</v>
      </c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</row>
    <row r="494" spans="1:51" ht="44.25" customHeight="1" x14ac:dyDescent="0.25">
      <c r="A494" s="12">
        <v>413</v>
      </c>
      <c r="B494" s="12">
        <v>89</v>
      </c>
      <c r="C494" s="13" t="str">
        <f>CONCATENATE(D494,E494,K494,M494)</f>
        <v>M70463NA97788INR</v>
      </c>
      <c r="D494" s="13" t="s">
        <v>1648</v>
      </c>
      <c r="E494" s="13" t="s">
        <v>1333</v>
      </c>
      <c r="F494" s="14">
        <v>141</v>
      </c>
      <c r="G494" s="23">
        <f>+F494*Q494</f>
        <v>846</v>
      </c>
      <c r="H494" s="14">
        <v>451.2</v>
      </c>
      <c r="I494" s="23">
        <v>60</v>
      </c>
      <c r="J494" s="15"/>
      <c r="K494" s="13" t="s">
        <v>726</v>
      </c>
      <c r="L494" s="13" t="s">
        <v>857</v>
      </c>
      <c r="M494" s="13" t="s">
        <v>1142</v>
      </c>
      <c r="N494" s="13" t="s">
        <v>1143</v>
      </c>
      <c r="O494" s="13" t="s">
        <v>71</v>
      </c>
      <c r="P494" s="13" t="s">
        <v>71</v>
      </c>
      <c r="Q494" s="16">
        <f t="shared" si="7"/>
        <v>6</v>
      </c>
      <c r="R494" s="14">
        <f>Q494*H494</f>
        <v>2707.2</v>
      </c>
      <c r="S494" s="17"/>
      <c r="T494" s="17"/>
      <c r="U494" s="17"/>
      <c r="V494" s="17"/>
      <c r="W494" s="17">
        <v>1</v>
      </c>
      <c r="X494" s="17"/>
      <c r="Y494" s="17">
        <v>1</v>
      </c>
      <c r="Z494" s="17">
        <v>1</v>
      </c>
      <c r="AA494" s="17">
        <v>2</v>
      </c>
      <c r="AB494" s="17"/>
      <c r="AC494" s="17"/>
      <c r="AD494" s="17"/>
      <c r="AE494" s="17"/>
      <c r="AF494" s="17"/>
      <c r="AG494" s="17">
        <v>1</v>
      </c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</row>
    <row r="495" spans="1:51" ht="44.25" customHeight="1" x14ac:dyDescent="0.25">
      <c r="A495" s="12">
        <v>413</v>
      </c>
      <c r="B495" s="12">
        <v>90</v>
      </c>
      <c r="C495" s="13" t="str">
        <f>CONCATENATE(D495,E495,K495,M495)</f>
        <v>M70465BZ94670RPO</v>
      </c>
      <c r="D495" s="13" t="s">
        <v>1649</v>
      </c>
      <c r="E495" s="13" t="s">
        <v>1650</v>
      </c>
      <c r="F495" s="14">
        <v>150</v>
      </c>
      <c r="G495" s="23">
        <f>+F495*Q495</f>
        <v>1200</v>
      </c>
      <c r="H495" s="14">
        <v>480</v>
      </c>
      <c r="I495" s="23">
        <v>60</v>
      </c>
      <c r="J495" s="15"/>
      <c r="K495" s="13" t="s">
        <v>1651</v>
      </c>
      <c r="L495" s="13" t="s">
        <v>1652</v>
      </c>
      <c r="M495" s="13" t="s">
        <v>1653</v>
      </c>
      <c r="N495" s="13" t="s">
        <v>1654</v>
      </c>
      <c r="O495" s="13" t="s">
        <v>71</v>
      </c>
      <c r="P495" s="13" t="s">
        <v>71</v>
      </c>
      <c r="Q495" s="16">
        <f t="shared" si="7"/>
        <v>8</v>
      </c>
      <c r="R495" s="14">
        <f>Q495*H495</f>
        <v>3840</v>
      </c>
      <c r="S495" s="17"/>
      <c r="T495" s="17"/>
      <c r="U495" s="17"/>
      <c r="V495" s="17"/>
      <c r="W495" s="17">
        <v>1</v>
      </c>
      <c r="X495" s="17"/>
      <c r="Y495" s="17">
        <v>1</v>
      </c>
      <c r="Z495" s="17"/>
      <c r="AA495" s="17">
        <v>2</v>
      </c>
      <c r="AB495" s="17">
        <v>1</v>
      </c>
      <c r="AC495" s="17">
        <v>1</v>
      </c>
      <c r="AD495" s="17">
        <v>1</v>
      </c>
      <c r="AE495" s="17"/>
      <c r="AF495" s="17"/>
      <c r="AG495" s="17">
        <v>1</v>
      </c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</row>
    <row r="496" spans="1:51" ht="44.25" customHeight="1" x14ac:dyDescent="0.25">
      <c r="A496" s="12">
        <v>413</v>
      </c>
      <c r="B496" s="12">
        <v>91</v>
      </c>
      <c r="C496" s="13" t="str">
        <f>CONCATENATE(D496,E496,K496,M496)</f>
        <v>M80560LTH98168DGD</v>
      </c>
      <c r="D496" s="13" t="s">
        <v>1655</v>
      </c>
      <c r="E496" s="13" t="s">
        <v>1656</v>
      </c>
      <c r="F496" s="14">
        <v>150</v>
      </c>
      <c r="G496" s="23">
        <f>+F496*Q496</f>
        <v>1500</v>
      </c>
      <c r="H496" s="14">
        <v>480</v>
      </c>
      <c r="I496" s="23">
        <v>60</v>
      </c>
      <c r="J496" s="15"/>
      <c r="K496" s="13" t="s">
        <v>713</v>
      </c>
      <c r="L496" s="13" t="s">
        <v>1657</v>
      </c>
      <c r="M496" s="13" t="s">
        <v>122</v>
      </c>
      <c r="N496" s="13" t="s">
        <v>123</v>
      </c>
      <c r="O496" s="13" t="s">
        <v>71</v>
      </c>
      <c r="P496" s="13" t="s">
        <v>71</v>
      </c>
      <c r="Q496" s="16">
        <f t="shared" si="7"/>
        <v>10</v>
      </c>
      <c r="R496" s="14">
        <f>Q496*H496</f>
        <v>4800</v>
      </c>
      <c r="S496" s="17"/>
      <c r="T496" s="17"/>
      <c r="U496" s="17"/>
      <c r="V496" s="17"/>
      <c r="W496" s="17">
        <v>1</v>
      </c>
      <c r="X496" s="17"/>
      <c r="Y496" s="17">
        <v>1</v>
      </c>
      <c r="Z496" s="17">
        <v>1</v>
      </c>
      <c r="AA496" s="17">
        <v>2</v>
      </c>
      <c r="AB496" s="17">
        <v>1</v>
      </c>
      <c r="AC496" s="17">
        <v>1</v>
      </c>
      <c r="AD496" s="17">
        <v>1</v>
      </c>
      <c r="AE496" s="17">
        <v>1</v>
      </c>
      <c r="AF496" s="17"/>
      <c r="AG496" s="17">
        <v>1</v>
      </c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</row>
    <row r="497" spans="1:51" ht="44.25" customHeight="1" x14ac:dyDescent="0.25">
      <c r="A497" s="12">
        <v>413</v>
      </c>
      <c r="B497" s="12">
        <v>92</v>
      </c>
      <c r="C497" s="13" t="str">
        <f>CONCATENATE(D497,E497,K497,M497)</f>
        <v>M80560LTH98168RZG</v>
      </c>
      <c r="D497" s="13" t="s">
        <v>1655</v>
      </c>
      <c r="E497" s="13" t="s">
        <v>1656</v>
      </c>
      <c r="F497" s="14">
        <v>150</v>
      </c>
      <c r="G497" s="23">
        <f>+F497*Q497</f>
        <v>1500</v>
      </c>
      <c r="H497" s="14">
        <v>480</v>
      </c>
      <c r="I497" s="23">
        <v>60</v>
      </c>
      <c r="J497" s="15"/>
      <c r="K497" s="13" t="s">
        <v>713</v>
      </c>
      <c r="L497" s="13" t="s">
        <v>1657</v>
      </c>
      <c r="M497" s="13" t="s">
        <v>1658</v>
      </c>
      <c r="N497" s="13" t="s">
        <v>1659</v>
      </c>
      <c r="O497" s="13" t="s">
        <v>71</v>
      </c>
      <c r="P497" s="13" t="s">
        <v>71</v>
      </c>
      <c r="Q497" s="16">
        <f t="shared" si="7"/>
        <v>10</v>
      </c>
      <c r="R497" s="14">
        <f>Q497*H497</f>
        <v>4800</v>
      </c>
      <c r="S497" s="17"/>
      <c r="T497" s="17"/>
      <c r="U497" s="17"/>
      <c r="V497" s="17"/>
      <c r="W497" s="17">
        <v>1</v>
      </c>
      <c r="X497" s="17"/>
      <c r="Y497" s="17">
        <v>1</v>
      </c>
      <c r="Z497" s="17">
        <v>1</v>
      </c>
      <c r="AA497" s="17">
        <v>2</v>
      </c>
      <c r="AB497" s="17">
        <v>1</v>
      </c>
      <c r="AC497" s="17">
        <v>1</v>
      </c>
      <c r="AD497" s="17">
        <v>1</v>
      </c>
      <c r="AE497" s="17">
        <v>1</v>
      </c>
      <c r="AF497" s="17"/>
      <c r="AG497" s="17">
        <v>1</v>
      </c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</row>
    <row r="498" spans="1:51" ht="44.25" customHeight="1" x14ac:dyDescent="0.25">
      <c r="A498" s="6">
        <v>413</v>
      </c>
      <c r="B498" s="6">
        <v>93</v>
      </c>
      <c r="C498" s="7" t="str">
        <f>CONCATENATE(D498,E498,K498,M498)</f>
        <v>M70421SCNA97426RKT</v>
      </c>
      <c r="D498" s="7" t="s">
        <v>1660</v>
      </c>
      <c r="E498" s="7" t="s">
        <v>1333</v>
      </c>
      <c r="F498" s="8">
        <v>128</v>
      </c>
      <c r="G498" s="23">
        <f>+F498*Q498</f>
        <v>128</v>
      </c>
      <c r="H498" s="8">
        <v>409.6</v>
      </c>
      <c r="I498" s="23">
        <v>60</v>
      </c>
      <c r="J498" s="9"/>
      <c r="K498" s="7" t="s">
        <v>549</v>
      </c>
      <c r="L498" s="7" t="s">
        <v>1092</v>
      </c>
      <c r="M498" s="7" t="s">
        <v>1661</v>
      </c>
      <c r="N498" s="7" t="s">
        <v>1662</v>
      </c>
      <c r="O498" s="7" t="s">
        <v>71</v>
      </c>
      <c r="P498" s="7" t="s">
        <v>71</v>
      </c>
      <c r="Q498" s="10">
        <f t="shared" si="7"/>
        <v>1</v>
      </c>
      <c r="R498" s="8">
        <f>Q498*H498</f>
        <v>409.6</v>
      </c>
      <c r="S498" s="11"/>
      <c r="T498" s="11"/>
      <c r="U498" s="11"/>
      <c r="V498" s="11"/>
      <c r="W498" s="11"/>
      <c r="X498" s="11"/>
      <c r="Y498" s="11"/>
      <c r="Z498" s="11"/>
      <c r="AA498" s="11">
        <v>1</v>
      </c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</row>
    <row r="499" spans="1:51" ht="44.25" customHeight="1" x14ac:dyDescent="0.25">
      <c r="A499" s="6">
        <v>413</v>
      </c>
      <c r="B499" s="6">
        <v>94</v>
      </c>
      <c r="C499" s="7" t="str">
        <f>CONCATENATE(D499,E499,K499,M499)</f>
        <v>DFF0001*94073FZ9</v>
      </c>
      <c r="D499" s="7" t="s">
        <v>49</v>
      </c>
      <c r="E499" s="7" t="s">
        <v>50</v>
      </c>
      <c r="F499" s="8">
        <v>120</v>
      </c>
      <c r="G499" s="23">
        <f>+F499*Q499</f>
        <v>1800</v>
      </c>
      <c r="H499" s="8">
        <v>384</v>
      </c>
      <c r="I499" s="23">
        <v>60</v>
      </c>
      <c r="J499" s="9"/>
      <c r="K499" s="7" t="s">
        <v>51</v>
      </c>
      <c r="L499" s="7" t="s">
        <v>52</v>
      </c>
      <c r="M499" s="7" t="s">
        <v>1663</v>
      </c>
      <c r="N499" s="7" t="s">
        <v>1664</v>
      </c>
      <c r="O499" s="7" t="s">
        <v>55</v>
      </c>
      <c r="P499" s="7" t="s">
        <v>55</v>
      </c>
      <c r="Q499" s="10">
        <f t="shared" si="7"/>
        <v>15</v>
      </c>
      <c r="R499" s="8">
        <f>Q499*H499</f>
        <v>5760</v>
      </c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>
        <v>2</v>
      </c>
      <c r="AL499" s="11"/>
      <c r="AM499" s="11">
        <v>2</v>
      </c>
      <c r="AN499" s="11"/>
      <c r="AO499" s="11">
        <v>4</v>
      </c>
      <c r="AP499" s="11"/>
      <c r="AQ499" s="11"/>
      <c r="AR499" s="11"/>
      <c r="AS499" s="11">
        <v>3</v>
      </c>
      <c r="AT499" s="11"/>
      <c r="AU499" s="11">
        <v>2</v>
      </c>
      <c r="AV499" s="11"/>
      <c r="AW499" s="11">
        <v>2</v>
      </c>
      <c r="AX499" s="11"/>
      <c r="AY499" s="11"/>
    </row>
    <row r="500" spans="1:51" ht="28.7" customHeight="1" x14ac:dyDescent="0.25">
      <c r="A500" s="18"/>
      <c r="B500" s="19"/>
      <c r="C500" s="19"/>
      <c r="D500" s="19"/>
      <c r="E500" s="19"/>
      <c r="F500" s="20"/>
      <c r="G500" s="20"/>
      <c r="H500" s="20"/>
      <c r="I500" s="20"/>
      <c r="J500" s="19"/>
      <c r="K500" s="19"/>
      <c r="L500" s="19"/>
      <c r="M500" s="19"/>
      <c r="N500" s="19"/>
      <c r="O500" s="19"/>
      <c r="P500" s="19"/>
      <c r="Q500" s="19"/>
      <c r="R500" s="21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22"/>
    </row>
  </sheetData>
  <autoFilter ref="M1:M500"/>
  <pageMargins left="0.7" right="0.7" top="0.75" bottom="0.75" header="0.3" footer="0.3"/>
  <pageSetup orientation="landscape" r:id="rId1"/>
  <headerFooter>
    <oddFooter>&amp;C&amp;"Helvetica Neue,Regular"&amp;12&amp;K000000&amp;P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Recap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2021-04-08T08:45:09Z</dcterms:created>
  <dcterms:modified xsi:type="dcterms:W3CDTF">2021-04-09T10:19:52Z</dcterms:modified>
</cp:coreProperties>
</file>